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3" activeTab="4"/>
  </bookViews>
  <sheets>
    <sheet name="функц прил.№4 на 2017 г." sheetId="3" r:id="rId1"/>
    <sheet name="функц прил.№5 на 2018 19 " sheetId="8" r:id="rId2"/>
    <sheet name="ведомст прил.№6 на 2017 г." sheetId="4" r:id="rId3"/>
    <sheet name="ведомст прил.№7 на 2018-19" sheetId="2" r:id="rId4"/>
    <sheet name=" прил.№8 на 2017 КФСР" sheetId="9" r:id="rId5"/>
    <sheet name=" прил.№9 на 2018-19 КФСР" sheetId="10" r:id="rId6"/>
  </sheets>
  <definedNames>
    <definedName name="_xlnm.Print_Titles" localSheetId="4">' прил.№8 на 2017 КФСР'!$9:$10</definedName>
    <definedName name="_xlnm.Print_Titles" localSheetId="2">'ведомст прил.№6 на 2017 г.'!$9:$10</definedName>
    <definedName name="_xlnm.Print_Area" localSheetId="4">' прил.№8 на 2017 КФСР'!$A$1:$I$34</definedName>
    <definedName name="_xlnm.Print_Area" localSheetId="5">' прил.№9 на 2018-19 КФСР'!$A$1:$J$35</definedName>
    <definedName name="_xlnm.Print_Area" localSheetId="2">'ведомст прил.№6 на 2017 г.'!$A$1:$J$90</definedName>
    <definedName name="_xlnm.Print_Area" localSheetId="0">'функц прил.№4 на 2017 г.'!$A$1:$I$74</definedName>
    <definedName name="_xlnm.Print_Area" localSheetId="1">'функц прил.№5 на 2018 19 '!$A$1:$J$74</definedName>
  </definedNames>
  <calcPr calcId="114210" fullCalcOnLoad="1"/>
</workbook>
</file>

<file path=xl/calcChain.xml><?xml version="1.0" encoding="utf-8"?>
<calcChain xmlns="http://schemas.openxmlformats.org/spreadsheetml/2006/main">
  <c r="J12" i="10"/>
  <c r="I12"/>
  <c r="J11"/>
  <c r="I11"/>
  <c r="J31"/>
  <c r="I31"/>
  <c r="J29"/>
  <c r="I29"/>
  <c r="J20"/>
  <c r="I20"/>
  <c r="I12" i="9"/>
  <c r="I11"/>
  <c r="I31"/>
  <c r="I29"/>
  <c r="I24"/>
  <c r="P27"/>
  <c r="P24"/>
  <c r="I20"/>
  <c r="P20"/>
  <c r="P15"/>
  <c r="P13"/>
  <c r="P12"/>
  <c r="K79" i="2"/>
  <c r="K80"/>
  <c r="J80"/>
  <c r="J79"/>
  <c r="I24" i="10"/>
  <c r="J24"/>
  <c r="J73" i="4"/>
  <c r="J72"/>
  <c r="Q11" i="9"/>
  <c r="K72" i="2"/>
  <c r="J72"/>
  <c r="J71"/>
  <c r="K71"/>
  <c r="K42"/>
  <c r="J42"/>
  <c r="J68" i="4"/>
  <c r="J67"/>
  <c r="J66"/>
  <c r="J65"/>
  <c r="J69" i="8"/>
  <c r="J68"/>
  <c r="J66"/>
  <c r="J65"/>
  <c r="I66"/>
  <c r="I65"/>
  <c r="J63"/>
  <c r="J62"/>
  <c r="J59"/>
  <c r="J58"/>
  <c r="J56"/>
  <c r="J55"/>
  <c r="J52"/>
  <c r="J51"/>
  <c r="J50"/>
  <c r="J48"/>
  <c r="J47"/>
  <c r="J37"/>
  <c r="J36"/>
  <c r="J33"/>
  <c r="J32"/>
  <c r="J30"/>
  <c r="J28"/>
  <c r="J26"/>
  <c r="J20"/>
  <c r="J19"/>
  <c r="J18"/>
  <c r="I12"/>
  <c r="J14"/>
  <c r="J13"/>
  <c r="J12"/>
  <c r="I69"/>
  <c r="I68"/>
  <c r="I63"/>
  <c r="I62"/>
  <c r="I61"/>
  <c r="I59"/>
  <c r="I58"/>
  <c r="I54"/>
  <c r="I56"/>
  <c r="I55"/>
  <c r="I52"/>
  <c r="I51"/>
  <c r="I50"/>
  <c r="I48"/>
  <c r="I47"/>
  <c r="I37"/>
  <c r="I36"/>
  <c r="I33"/>
  <c r="I32"/>
  <c r="I30"/>
  <c r="I28"/>
  <c r="I25"/>
  <c r="I24"/>
  <c r="I26"/>
  <c r="I20"/>
  <c r="I19"/>
  <c r="I18"/>
  <c r="I14"/>
  <c r="I13"/>
  <c r="J69" i="2"/>
  <c r="J68"/>
  <c r="K38"/>
  <c r="K46"/>
  <c r="K37"/>
  <c r="J38"/>
  <c r="J46"/>
  <c r="J37"/>
  <c r="J40" i="4"/>
  <c r="J38"/>
  <c r="J37"/>
  <c r="J63"/>
  <c r="J62"/>
  <c r="J48"/>
  <c r="J19"/>
  <c r="I52" i="3"/>
  <c r="I51"/>
  <c r="I50"/>
  <c r="I69"/>
  <c r="I68"/>
  <c r="I61"/>
  <c r="I66"/>
  <c r="I63"/>
  <c r="I62"/>
  <c r="I59"/>
  <c r="I58"/>
  <c r="I54"/>
  <c r="I56"/>
  <c r="I55"/>
  <c r="I48"/>
  <c r="I47"/>
  <c r="I37"/>
  <c r="I36"/>
  <c r="I28"/>
  <c r="I30"/>
  <c r="I26"/>
  <c r="I25"/>
  <c r="I24"/>
  <c r="I33"/>
  <c r="I32"/>
  <c r="I20"/>
  <c r="I19"/>
  <c r="I18"/>
  <c r="I14"/>
  <c r="I13"/>
  <c r="K40" i="2"/>
  <c r="K48"/>
  <c r="K53"/>
  <c r="K51"/>
  <c r="K69"/>
  <c r="K68"/>
  <c r="J53"/>
  <c r="J51"/>
  <c r="K30"/>
  <c r="K28"/>
  <c r="K25"/>
  <c r="K24"/>
  <c r="K94"/>
  <c r="K91"/>
  <c r="K90"/>
  <c r="K89"/>
  <c r="K88"/>
  <c r="K87"/>
  <c r="K17"/>
  <c r="K16"/>
  <c r="K15"/>
  <c r="K14"/>
  <c r="K13"/>
  <c r="K12"/>
  <c r="K11"/>
  <c r="M11"/>
  <c r="J40"/>
  <c r="J48"/>
  <c r="J30"/>
  <c r="J28"/>
  <c r="J25"/>
  <c r="J24"/>
  <c r="J94"/>
  <c r="J91"/>
  <c r="J17"/>
  <c r="J16"/>
  <c r="J15"/>
  <c r="J14"/>
  <c r="J13"/>
  <c r="J17" i="4"/>
  <c r="J16"/>
  <c r="J15"/>
  <c r="J14"/>
  <c r="J87"/>
  <c r="J84"/>
  <c r="J25"/>
  <c r="J24"/>
  <c r="J30"/>
  <c r="J28"/>
  <c r="J50"/>
  <c r="J46"/>
  <c r="Q78"/>
  <c r="Q77"/>
  <c r="Q74"/>
  <c r="Q69"/>
  <c r="Q68"/>
  <c r="Q56"/>
  <c r="Q55"/>
  <c r="Q48"/>
  <c r="Q37"/>
  <c r="Q23"/>
  <c r="Q21"/>
  <c r="Q19"/>
  <c r="Q17"/>
  <c r="Q14"/>
  <c r="Q13"/>
  <c r="P12"/>
  <c r="N12"/>
  <c r="M12"/>
  <c r="L12"/>
  <c r="K12"/>
  <c r="O12"/>
  <c r="J12" i="2"/>
  <c r="J11"/>
  <c r="L11"/>
  <c r="K50"/>
  <c r="J50"/>
  <c r="J90"/>
  <c r="J89"/>
  <c r="J88"/>
  <c r="J87"/>
  <c r="J13" i="4"/>
  <c r="J12"/>
  <c r="J11"/>
  <c r="R11"/>
  <c r="J83"/>
  <c r="J82"/>
  <c r="J81"/>
  <c r="J80"/>
  <c r="Q12"/>
  <c r="J25" i="8"/>
  <c r="J24"/>
  <c r="J54"/>
  <c r="J61"/>
  <c r="I46"/>
  <c r="I35"/>
  <c r="I11"/>
  <c r="K11"/>
  <c r="I46" i="3"/>
  <c r="I35"/>
  <c r="I11"/>
  <c r="J46" i="8"/>
  <c r="J35"/>
  <c r="J11"/>
</calcChain>
</file>

<file path=xl/sharedStrings.xml><?xml version="1.0" encoding="utf-8"?>
<sst xmlns="http://schemas.openxmlformats.org/spreadsheetml/2006/main" count="2837" uniqueCount="156">
  <si>
    <t>к решению Совета депутатов Каслинского городского поселения</t>
  </si>
  <si>
    <t>(тыс.руб.)</t>
  </si>
  <si>
    <t>Наименование</t>
  </si>
  <si>
    <t>Код классификации расходов бюджетов</t>
  </si>
  <si>
    <t>Сумма</t>
  </si>
  <si>
    <t>целевая статья</t>
  </si>
  <si>
    <t>вид расхода</t>
  </si>
  <si>
    <t>раздел</t>
  </si>
  <si>
    <t>подраздел</t>
  </si>
  <si>
    <t>Областные</t>
  </si>
  <si>
    <t>Местные</t>
  </si>
  <si>
    <t>Всего</t>
  </si>
  <si>
    <t>ВСЕГО</t>
  </si>
  <si>
    <t>Общегосударственные вопросы</t>
  </si>
  <si>
    <t>00</t>
  </si>
  <si>
    <t>0</t>
  </si>
  <si>
    <t>0000</t>
  </si>
  <si>
    <t>000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</si>
  <si>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</si>
  <si>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</si>
  <si>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</si>
  <si>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</si>
  <si>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</t>
  </si>
  <si>
    <t>Расходы на содержание органов местного самоуправления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</si>
  <si>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</si>
  <si>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</si>
  <si>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</si>
  <si>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</si>
  <si>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</si>
  <si>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</si>
  <si>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20400</t>
  </si>
  <si>
    <t>Закупка товаров, работ и услуг для государственных (муниципальных) нужд</t>
  </si>
  <si>
    <t>200</t>
  </si>
  <si>
    <t>23100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</si>
  <si>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</si>
  <si>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</si>
  <si>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</si>
  <si>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</si>
  <si>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Резервные фонды</t>
  </si>
  <si>
    <t>11</t>
  </si>
  <si>
    <t>07700</t>
  </si>
  <si>
    <t>Другие общегосударственные вопросы</t>
  </si>
  <si>
    <t>13</t>
  </si>
  <si>
    <t>Иные расходы на реализацию отраслевых мероприятий</t>
  </si>
  <si>
    <t>05</t>
  </si>
  <si>
    <t>Оценка недвижимости, признание прав и регулирование отношений по государственной собственности</t>
  </si>
  <si>
    <t>29200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</si>
  <si>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</si>
  <si>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</si>
  <si>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</si>
  <si>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 xml:space="preserve">Предупреждение и ликвидация последствий чрезвычайных ситуаций и стихийных бедствий природного и техногенного характкра </t>
  </si>
  <si>
    <t>21800</t>
  </si>
  <si>
    <t>Национальная экономика</t>
  </si>
  <si>
    <t>Транспорт</t>
  </si>
  <si>
    <t>08</t>
  </si>
  <si>
    <t>Отдельные мероприятия в области автомобильного транспорта</t>
  </si>
  <si>
    <t>30300</t>
  </si>
  <si>
    <t>Содержание автомобильных дорог и инженерных сооружений наних в границах поселений в рамках благоустройства(за счет средств поселений)</t>
  </si>
  <si>
    <t>60200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</si>
  <si>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</si>
  <si>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</si>
  <si>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</si>
  <si>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34300</t>
  </si>
  <si>
    <t>Жилищно-коммунальное хозяйство</t>
  </si>
  <si>
    <t>Жилищное хозяйство</t>
  </si>
  <si>
    <t>Мероприятия в области жилищного хозяйства</t>
  </si>
  <si>
    <t>35500</t>
  </si>
  <si>
    <t>Коммунальное хозяйство</t>
  </si>
  <si>
    <t>Мероприятия в области коммунального хозяйства</t>
  </si>
  <si>
    <t>35100</t>
  </si>
  <si>
    <t>Благоустройство</t>
  </si>
  <si>
    <t>Уличное освещение</t>
  </si>
  <si>
    <t>60100</t>
  </si>
  <si>
    <t>400</t>
  </si>
  <si>
    <t>60500</t>
  </si>
  <si>
    <t>Учреждения культуры и мероприятия  в сфере культуры и кинематографии</t>
  </si>
  <si>
    <t>Обеспечение деятельности подведомственных учреждений</t>
  </si>
  <si>
    <t>44900</t>
  </si>
  <si>
    <t>Центры спортивной подготовки (сборные команды)</t>
  </si>
  <si>
    <t>48200</t>
  </si>
  <si>
    <t>Иные межбюджетнве трансферты</t>
  </si>
  <si>
    <t>ведомство</t>
  </si>
  <si>
    <t>067</t>
  </si>
  <si>
    <t>003</t>
  </si>
  <si>
    <t>Глава   Каслинского  городского           поселения</t>
  </si>
  <si>
    <t>Ю.Г.  Скулыбердин</t>
  </si>
  <si>
    <t>от  "____" ___________ 2016 г. №_____</t>
  </si>
  <si>
    <t>2017</t>
  </si>
  <si>
    <t>Другие вопросы в области жилищно-комунального хозяйства</t>
  </si>
  <si>
    <t>Бюджетные инвестиции в объекты капитального строительства, не включенные в целевые программы</t>
  </si>
  <si>
    <t xml:space="preserve">"__" _________ 2016г. </t>
  </si>
  <si>
    <t xml:space="preserve">  Прложение №  6</t>
  </si>
  <si>
    <t xml:space="preserve">  Прложение №  7</t>
  </si>
  <si>
    <t>Ведомственная структура расходов бюджета Каслинского городского поселения на 2018 и 2019 годы</t>
  </si>
  <si>
    <t>2018</t>
  </si>
  <si>
    <t>2019</t>
  </si>
  <si>
    <t>"О бюджете Каслинского городского поселения на 2017 и на плановый период 2018 и 2019 годов"</t>
  </si>
  <si>
    <t>Приложение  4</t>
  </si>
  <si>
    <t>плановый период 2018 и 2019 годов"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</si>
  <si>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2017 год</t>
  </si>
  <si>
    <t>Зкупки товаров,работ ,услуг в сфере информационно-коммуникационных технологий</t>
  </si>
  <si>
    <t xml:space="preserve">Прочие мероприятия по благоустройству поселений </t>
  </si>
  <si>
    <t>Глава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</si>
  <si>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</si>
  <si>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21100</t>
  </si>
  <si>
    <t xml:space="preserve">"О бюджете Каслинского городского поселения на 2017 и на </t>
  </si>
  <si>
    <t>Муниципальная программа"Благоустройство Каслинского городского поселения на 2017-2019 годы"</t>
  </si>
  <si>
    <t xml:space="preserve">Муниципальная программа"Сохранение и развитие кинообслуживания населения Каслинского городского поселения 
на 2017 – 2019 годы" </t>
  </si>
  <si>
    <t>Резервный фонд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</si>
  <si>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</si>
  <si>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землеустройству и землепользованию</t>
  </si>
  <si>
    <t>мероприятия в области жилищно-коммунального хозяйства</t>
  </si>
  <si>
    <t>Другие вопросы в области жилищно-коммунального хозяйства</t>
  </si>
  <si>
    <t>80</t>
  </si>
  <si>
    <t>40000</t>
  </si>
  <si>
    <t>81</t>
  </si>
  <si>
    <t>82</t>
  </si>
  <si>
    <t>60300</t>
  </si>
  <si>
    <t>06</t>
  </si>
  <si>
    <t xml:space="preserve">Содержание автомобильных дорог и инженерных сооружений на них в границах поселений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</si>
  <si>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</si>
  <si>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</si>
  <si>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самоуправления(Иные бюджетные ассигнования)</t>
  </si>
  <si>
    <t>20300</t>
  </si>
  <si>
    <t>мероприятия в области коммунального хозяйства</t>
  </si>
  <si>
    <t>10200</t>
  </si>
  <si>
    <t xml:space="preserve">Капитальные вложения в объекты государственной (муниципальной) собственности </t>
  </si>
  <si>
    <t>Бюджетные инвестиции в объекты капитального строительства собственности муниципальных образований</t>
  </si>
  <si>
    <t xml:space="preserve"> Защита населения и территории от чрезвычайных ситуаций природного и техногенного характера, гражданская оборона.</t>
  </si>
  <si>
    <t>Муниципальная программа "Дороги 2017-2019 годы городских поселений Каслинского муниципального района"</t>
  </si>
  <si>
    <t>Содержание автомобильных дорог и инженерных сооружений наних в границах поселений</t>
  </si>
  <si>
    <t>Муницпальная программа "Благоустройство Каслинского городского поселения на 2017-2019 годы"</t>
  </si>
  <si>
    <t>Массовый спорт</t>
  </si>
  <si>
    <t>Физическая культура и спорт</t>
  </si>
  <si>
    <t>Культура</t>
  </si>
  <si>
    <t>Культура и кинематография</t>
  </si>
  <si>
    <t>Распределение бюджетных ассигнований по  разделам и подразделам классификации расходов бюджетов на 2017 год</t>
  </si>
  <si>
    <t>Озеленение</t>
  </si>
  <si>
    <t>Муниципальная программа"Дороги 2017-2019 годы Каслинского городского поселения"</t>
  </si>
  <si>
    <t>Ведомственная структура расходов бюджета Каслинского городского поселения на 2017 год</t>
  </si>
  <si>
    <t>Администрация Каслинского городского поселения</t>
  </si>
  <si>
    <t>Совет депутатов Каслинского городского поселения</t>
  </si>
  <si>
    <t>Учреждения культуры и мероприятия  в сфере культуры и кинематографии(Обеспечение деятельности подведомственных учреждений)</t>
  </si>
  <si>
    <t xml:space="preserve">Муниципальная программа  
"Сохранение и развитие кинообслуживания населения Каслинского городского поселения 
на 2017 – 2019 годы"
</t>
  </si>
  <si>
    <t>50</t>
  </si>
  <si>
    <t>Дорожные фонды</t>
  </si>
  <si>
    <t>Муниципальная программа «Развитие физической культуры и спорта
в поселениях Каслинского муниципального района на 2017-2019 годы»</t>
  </si>
  <si>
    <t xml:space="preserve">"О бюджете Каслинского городского поселения </t>
  </si>
  <si>
    <t>на 2017 и на плановый период 2018 и 2019 годов"</t>
  </si>
  <si>
    <t xml:space="preserve">  Прложение 8</t>
  </si>
  <si>
    <t>"О бюджете Каслинского городского поселения</t>
  </si>
  <si>
    <t xml:space="preserve"> на 2017 и на плановый период 2018 и 2019 годов"</t>
  </si>
  <si>
    <t>Распределение бюджетных ассигнований по  разделам и подразделам классификации расходов бюджетовна 2018 и 2019 годы</t>
  </si>
  <si>
    <t>Приложение 5</t>
  </si>
  <si>
    <t xml:space="preserve">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2018 и 2019 годы </t>
  </si>
  <si>
    <t xml:space="preserve">  Прложение № 9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</si>
</sst>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Arial Cyr"/>
      <charset val="204"/>
    </font>
    <font>
      <b/>
      <sz val="11"/>
      <name val="Arial Cyr"/>
      <charset val="204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2" fillId="0" borderId="0" xfId="1" applyFont="1" applyFill="1" applyAlignment="1"/>
    <xf numFmtId="0" fontId="1" fillId="0" borderId="0" xfId="1"/>
    <xf numFmtId="0" fontId="2" fillId="0" borderId="0" xfId="1" applyFont="1" applyFill="1" applyAlignment="1">
      <alignment horizontal="right"/>
    </xf>
    <xf numFmtId="0" fontId="1" fillId="0" borderId="0" xfId="1" applyFont="1"/>
    <xf numFmtId="49" fontId="1" fillId="0" borderId="0" xfId="1" applyNumberFormat="1" applyAlignment="1">
      <alignment horizontal="center"/>
    </xf>
    <xf numFmtId="0" fontId="3" fillId="0" borderId="0" xfId="1" applyFont="1" applyAlignment="1">
      <alignment vertical="center" wrapText="1"/>
    </xf>
    <xf numFmtId="0" fontId="4" fillId="0" borderId="0" xfId="1" applyFont="1"/>
    <xf numFmtId="49" fontId="5" fillId="0" borderId="0" xfId="1" applyNumberFormat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wrapText="1" readingOrder="2"/>
    </xf>
    <xf numFmtId="0" fontId="5" fillId="0" borderId="3" xfId="1" applyFont="1" applyFill="1" applyBorder="1" applyAlignment="1">
      <alignment horizontal="center" vertical="center" textRotation="90" readingOrder="2"/>
    </xf>
    <xf numFmtId="164" fontId="3" fillId="2" borderId="3" xfId="1" applyNumberFormat="1" applyFont="1" applyFill="1" applyBorder="1" applyAlignment="1">
      <alignment horizontal="center" vertical="center"/>
    </xf>
    <xf numFmtId="0" fontId="1" fillId="2" borderId="0" xfId="1" applyFill="1"/>
    <xf numFmtId="0" fontId="3" fillId="0" borderId="3" xfId="1" applyFont="1" applyFill="1" applyBorder="1" applyAlignment="1">
      <alignment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7" fillId="0" borderId="0" xfId="1" applyFont="1"/>
    <xf numFmtId="0" fontId="5" fillId="0" borderId="0" xfId="1" applyFont="1" applyFill="1" applyBorder="1" applyAlignment="1">
      <alignment vertical="center" wrapText="1"/>
    </xf>
    <xf numFmtId="0" fontId="8" fillId="0" borderId="0" xfId="1" applyFont="1"/>
    <xf numFmtId="0" fontId="5" fillId="0" borderId="3" xfId="1" applyFont="1" applyFill="1" applyBorder="1" applyAlignment="1">
      <alignment vertical="top" wrapText="1"/>
    </xf>
    <xf numFmtId="0" fontId="5" fillId="0" borderId="4" xfId="1" applyFont="1" applyFill="1" applyBorder="1" applyAlignment="1">
      <alignment vertical="center" wrapText="1"/>
    </xf>
    <xf numFmtId="164" fontId="5" fillId="0" borderId="0" xfId="1" applyNumberFormat="1" applyFont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vertical="top" wrapText="1"/>
    </xf>
    <xf numFmtId="49" fontId="5" fillId="0" borderId="0" xfId="1" applyNumberFormat="1" applyFont="1" applyBorder="1" applyAlignment="1">
      <alignment vertical="center"/>
    </xf>
    <xf numFmtId="0" fontId="1" fillId="3" borderId="0" xfId="1" applyFill="1"/>
    <xf numFmtId="0" fontId="3" fillId="0" borderId="3" xfId="0" applyFont="1" applyFill="1" applyBorder="1" applyAlignment="1">
      <alignment vertical="top" wrapText="1"/>
    </xf>
    <xf numFmtId="164" fontId="3" fillId="4" borderId="3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vertical="center" wrapText="1"/>
    </xf>
    <xf numFmtId="49" fontId="5" fillId="0" borderId="3" xfId="1" applyNumberFormat="1" applyFont="1" applyFill="1" applyBorder="1" applyAlignment="1">
      <alignment vertical="center" wrapText="1"/>
    </xf>
    <xf numFmtId="0" fontId="0" fillId="5" borderId="0" xfId="0" applyFill="1"/>
    <xf numFmtId="164" fontId="5" fillId="4" borderId="3" xfId="1" applyNumberFormat="1" applyFont="1" applyFill="1" applyBorder="1" applyAlignment="1">
      <alignment horizontal="center" vertical="center"/>
    </xf>
    <xf numFmtId="0" fontId="8" fillId="4" borderId="0" xfId="1" applyFont="1" applyFill="1"/>
    <xf numFmtId="0" fontId="4" fillId="4" borderId="0" xfId="1" applyFont="1" applyFill="1"/>
    <xf numFmtId="164" fontId="3" fillId="2" borderId="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8" fillId="0" borderId="0" xfId="1" applyFont="1" applyBorder="1"/>
    <xf numFmtId="0" fontId="1" fillId="0" borderId="0" xfId="1" applyBorder="1"/>
    <xf numFmtId="0" fontId="1" fillId="0" borderId="5" xfId="1" applyBorder="1"/>
    <xf numFmtId="0" fontId="1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0" fillId="0" borderId="0" xfId="0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49" fontId="1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textRotation="90" readingOrder="2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horizontal="center" vertical="center" textRotation="90" readingOrder="2"/>
    </xf>
    <xf numFmtId="164" fontId="3" fillId="0" borderId="0" xfId="1" applyNumberFormat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vertical="center" wrapText="1"/>
    </xf>
    <xf numFmtId="49" fontId="3" fillId="6" borderId="0" xfId="1" applyNumberFormat="1" applyFont="1" applyFill="1" applyBorder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49" fontId="5" fillId="7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center" wrapText="1"/>
    </xf>
    <xf numFmtId="49" fontId="3" fillId="0" borderId="0" xfId="1" applyNumberFormat="1" applyFont="1" applyBorder="1" applyAlignment="1">
      <alignment horizontal="center" vertical="center"/>
    </xf>
    <xf numFmtId="2" fontId="3" fillId="6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vertical="center" wrapText="1"/>
    </xf>
    <xf numFmtId="49" fontId="3" fillId="8" borderId="0" xfId="1" applyNumberFormat="1" applyFont="1" applyFill="1" applyBorder="1" applyAlignment="1">
      <alignment horizontal="center" vertical="center"/>
    </xf>
    <xf numFmtId="164" fontId="3" fillId="8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quotePrefix="1" applyFont="1" applyFill="1" applyBorder="1" applyAlignment="1"/>
    <xf numFmtId="0" fontId="3" fillId="0" borderId="0" xfId="1" quotePrefix="1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 wrapText="1" readingOrder="2"/>
    </xf>
    <xf numFmtId="0" fontId="1" fillId="0" borderId="0" xfId="1" applyFont="1" applyFill="1"/>
    <xf numFmtId="49" fontId="1" fillId="0" borderId="0" xfId="1" applyNumberFormat="1" applyFont="1" applyFill="1" applyAlignment="1">
      <alignment horizontal="center"/>
    </xf>
    <xf numFmtId="0" fontId="1" fillId="0" borderId="0" xfId="1" applyFont="1" applyFill="1" applyBorder="1"/>
    <xf numFmtId="0" fontId="3" fillId="0" borderId="0" xfId="1" quotePrefix="1" applyFont="1" applyFill="1" applyBorder="1" applyAlignment="1">
      <alignment vertical="center" wrapText="1"/>
    </xf>
    <xf numFmtId="0" fontId="4" fillId="0" borderId="0" xfId="1" applyFont="1" applyFill="1"/>
    <xf numFmtId="49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Border="1"/>
    <xf numFmtId="0" fontId="5" fillId="0" borderId="7" xfId="1" applyFont="1" applyFill="1" applyBorder="1" applyAlignment="1">
      <alignment horizontal="center" vertical="center" textRotation="90" readingOrder="2"/>
    </xf>
    <xf numFmtId="2" fontId="3" fillId="0" borderId="4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0" fontId="0" fillId="0" borderId="0" xfId="0" applyFill="1"/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 wrapText="1"/>
    </xf>
    <xf numFmtId="164" fontId="1" fillId="0" borderId="0" xfId="1" applyNumberFormat="1"/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90"/>
    </xf>
    <xf numFmtId="0" fontId="3" fillId="0" borderId="7" xfId="1" applyFont="1" applyFill="1" applyBorder="1" applyAlignment="1">
      <alignment horizontal="center" vertical="center" textRotation="90" readingOrder="2"/>
    </xf>
    <xf numFmtId="0" fontId="3" fillId="0" borderId="7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center" vertical="center" wrapText="1" readingOrder="2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0" fillId="0" borderId="0" xfId="0" applyNumberFormat="1"/>
    <xf numFmtId="164" fontId="0" fillId="0" borderId="0" xfId="0" applyNumberFormat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right" wrapText="1"/>
    </xf>
    <xf numFmtId="0" fontId="5" fillId="0" borderId="0" xfId="1" quotePrefix="1" applyFont="1" applyBorder="1" applyAlignment="1">
      <alignment horizontal="right" wrapText="1"/>
    </xf>
    <xf numFmtId="0" fontId="2" fillId="0" borderId="0" xfId="1" quotePrefix="1" applyFont="1" applyFill="1" applyBorder="1" applyAlignment="1">
      <alignment horizontal="right"/>
    </xf>
    <xf numFmtId="0" fontId="3" fillId="0" borderId="0" xfId="1" quotePrefix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 readingOrder="2"/>
    </xf>
    <xf numFmtId="164" fontId="5" fillId="0" borderId="0" xfId="1" applyNumberFormat="1" applyFont="1" applyBorder="1" applyAlignment="1">
      <alignment horizontal="right" vertical="center"/>
    </xf>
    <xf numFmtId="0" fontId="5" fillId="0" borderId="0" xfId="1" quotePrefix="1" applyFont="1" applyFill="1" applyAlignment="1">
      <alignment horizontal="right" wrapText="1"/>
    </xf>
    <xf numFmtId="0" fontId="5" fillId="0" borderId="4" xfId="1" applyFont="1" applyFill="1" applyBorder="1" applyAlignment="1">
      <alignment horizontal="center" vertical="center" wrapText="1" readingOrder="2"/>
    </xf>
    <xf numFmtId="0" fontId="5" fillId="0" borderId="13" xfId="1" applyFont="1" applyFill="1" applyBorder="1" applyAlignment="1">
      <alignment horizontal="center" vertical="center" wrapText="1" readingOrder="2"/>
    </xf>
    <xf numFmtId="0" fontId="5" fillId="0" borderId="5" xfId="1" applyFont="1" applyFill="1" applyBorder="1" applyAlignment="1">
      <alignment horizontal="center" vertical="center" wrapText="1" readingOrder="2"/>
    </xf>
    <xf numFmtId="0" fontId="2" fillId="0" borderId="0" xfId="1" quotePrefix="1" applyFont="1" applyFill="1" applyAlignment="1">
      <alignment horizontal="right"/>
    </xf>
    <xf numFmtId="0" fontId="3" fillId="0" borderId="0" xfId="1" quotePrefix="1" applyFont="1" applyFill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49" fontId="5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 readingOrder="2"/>
    </xf>
    <xf numFmtId="0" fontId="3" fillId="0" borderId="13" xfId="1" applyFont="1" applyFill="1" applyBorder="1" applyAlignment="1">
      <alignment horizontal="center" vertical="center" wrapText="1" readingOrder="2"/>
    </xf>
    <xf numFmtId="0" fontId="3" fillId="0" borderId="7" xfId="1" applyFont="1" applyFill="1" applyBorder="1" applyAlignment="1">
      <alignment horizontal="center" vertical="center" wrapText="1" readingOrder="2"/>
    </xf>
    <xf numFmtId="0" fontId="5" fillId="0" borderId="0" xfId="1" quotePrefix="1" applyFont="1" applyAlignment="1">
      <alignment horizontal="right" wrapText="1"/>
    </xf>
    <xf numFmtId="0" fontId="6" fillId="0" borderId="0" xfId="1" applyFont="1" applyAlignment="1">
      <alignment horizontal="right" wrapText="1"/>
    </xf>
    <xf numFmtId="0" fontId="1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8" fillId="4" borderId="0" xfId="1" applyFont="1" applyFill="1" applyBorder="1" applyAlignment="1"/>
    <xf numFmtId="0" fontId="6" fillId="0" borderId="0" xfId="1" applyFont="1" applyFill="1" applyAlignment="1">
      <alignment horizontal="right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topLeftCell="A7" zoomScaleNormal="100" workbookViewId="0">
      <selection activeCell="A18" sqref="A18"/>
    </sheetView>
  </sheetViews>
  <sheetFormatPr defaultRowHeight="15"/>
  <cols>
    <col min="1" max="1" width="44.28515625" style="100" customWidth="1"/>
    <col min="2" max="2" width="6" style="100" customWidth="1"/>
    <col min="3" max="3" width="6.140625" style="100" customWidth="1"/>
    <col min="4" max="4" width="4.5703125" style="100" customWidth="1"/>
    <col min="5" max="8" width="9.140625" style="100"/>
    <col min="9" max="9" width="17.85546875" style="100" customWidth="1"/>
    <col min="10" max="10" width="16.7109375" customWidth="1"/>
  </cols>
  <sheetData>
    <row r="1" spans="1:18" ht="15.75">
      <c r="A1" s="1"/>
      <c r="B1" s="123" t="s">
        <v>97</v>
      </c>
      <c r="C1" s="123"/>
      <c r="D1" s="123"/>
      <c r="E1" s="123"/>
      <c r="F1" s="123"/>
      <c r="G1" s="123"/>
      <c r="H1" s="123"/>
      <c r="I1" s="123"/>
      <c r="J1" s="56"/>
      <c r="K1" s="121"/>
      <c r="L1" s="121"/>
      <c r="M1" s="121"/>
      <c r="N1" s="121"/>
      <c r="O1" s="121"/>
      <c r="P1" s="121"/>
      <c r="Q1" s="121"/>
      <c r="R1" s="121"/>
    </row>
    <row r="2" spans="1:18" ht="15.6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5.75">
      <c r="A3" s="123" t="s">
        <v>105</v>
      </c>
      <c r="B3" s="123"/>
      <c r="C3" s="123"/>
      <c r="D3" s="123"/>
      <c r="E3" s="123"/>
      <c r="F3" s="123"/>
      <c r="G3" s="123"/>
      <c r="H3" s="123"/>
      <c r="I3" s="123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15.75">
      <c r="A4" s="123" t="s">
        <v>98</v>
      </c>
      <c r="B4" s="123"/>
      <c r="C4" s="123"/>
      <c r="D4" s="123"/>
      <c r="E4" s="123"/>
      <c r="F4" s="123"/>
      <c r="G4" s="123"/>
      <c r="H4" s="123"/>
      <c r="I4" s="123"/>
      <c r="J4" s="121"/>
      <c r="K4" s="121"/>
      <c r="L4" s="121"/>
      <c r="M4" s="121"/>
      <c r="N4" s="121"/>
      <c r="O4" s="121"/>
      <c r="P4" s="121"/>
      <c r="Q4" s="121"/>
      <c r="R4" s="121"/>
    </row>
    <row r="5" spans="1:18" ht="15.75">
      <c r="A5" s="135" t="s">
        <v>86</v>
      </c>
      <c r="B5" s="135"/>
      <c r="C5" s="135"/>
      <c r="D5" s="135"/>
      <c r="E5" s="135"/>
      <c r="F5" s="135"/>
      <c r="G5" s="135"/>
      <c r="H5" s="135"/>
      <c r="I5" s="135"/>
      <c r="J5" s="126"/>
      <c r="K5" s="126"/>
      <c r="L5" s="126"/>
      <c r="M5" s="126"/>
      <c r="N5" s="126"/>
      <c r="O5" s="126"/>
      <c r="P5" s="126"/>
      <c r="Q5" s="126"/>
      <c r="R5" s="126"/>
    </row>
    <row r="6" spans="1:18">
      <c r="A6" s="90"/>
      <c r="B6" s="90"/>
      <c r="C6" s="90"/>
      <c r="D6" s="90"/>
      <c r="E6" s="90"/>
      <c r="F6" s="90"/>
      <c r="G6" s="90"/>
      <c r="H6" s="90"/>
      <c r="I6" s="91"/>
      <c r="J6" s="44"/>
      <c r="K6" s="44"/>
      <c r="L6" s="44"/>
      <c r="M6" s="44"/>
      <c r="N6" s="44"/>
      <c r="O6" s="44"/>
      <c r="P6" s="44"/>
      <c r="Q6" s="44"/>
      <c r="R6" s="57"/>
    </row>
    <row r="7" spans="1:18" ht="60" customHeight="1">
      <c r="A7" s="136" t="s">
        <v>99</v>
      </c>
      <c r="B7" s="136"/>
      <c r="C7" s="136"/>
      <c r="D7" s="136"/>
      <c r="E7" s="136"/>
      <c r="F7" s="136"/>
      <c r="G7" s="136"/>
      <c r="H7" s="136"/>
      <c r="I7" s="136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15.75">
      <c r="A8" s="94"/>
      <c r="B8" s="94"/>
      <c r="C8" s="94"/>
      <c r="D8" s="94"/>
      <c r="E8" s="94"/>
      <c r="F8" s="94"/>
      <c r="G8" s="94"/>
      <c r="H8" s="94"/>
      <c r="I8" s="95" t="s">
        <v>1</v>
      </c>
      <c r="J8" s="52"/>
      <c r="K8" s="52"/>
      <c r="L8" s="52"/>
      <c r="M8" s="52"/>
      <c r="N8" s="52"/>
      <c r="O8" s="52"/>
      <c r="P8" s="52"/>
      <c r="Q8" s="52"/>
      <c r="R8" s="31"/>
    </row>
    <row r="9" spans="1:18" ht="15.6" customHeight="1">
      <c r="A9" s="137" t="s">
        <v>2</v>
      </c>
      <c r="B9" s="132" t="s">
        <v>3</v>
      </c>
      <c r="C9" s="133"/>
      <c r="D9" s="133"/>
      <c r="E9" s="133"/>
      <c r="F9" s="133"/>
      <c r="G9" s="133"/>
      <c r="H9" s="134"/>
      <c r="I9" s="101" t="s">
        <v>4</v>
      </c>
      <c r="J9" s="128"/>
      <c r="K9" s="129"/>
      <c r="L9" s="129"/>
      <c r="M9" s="129"/>
      <c r="N9" s="129"/>
      <c r="O9" s="129"/>
      <c r="P9" s="129"/>
      <c r="Q9" s="129"/>
      <c r="R9" s="58"/>
    </row>
    <row r="10" spans="1:18" ht="78" customHeight="1">
      <c r="A10" s="138"/>
      <c r="B10" s="132" t="s">
        <v>5</v>
      </c>
      <c r="C10" s="133"/>
      <c r="D10" s="133"/>
      <c r="E10" s="134"/>
      <c r="F10" s="97" t="s">
        <v>6</v>
      </c>
      <c r="G10" s="97" t="s">
        <v>7</v>
      </c>
      <c r="H10" s="97" t="s">
        <v>8</v>
      </c>
      <c r="I10" s="102" t="s">
        <v>87</v>
      </c>
      <c r="J10" s="128"/>
      <c r="K10" s="129"/>
      <c r="L10" s="129"/>
      <c r="M10" s="129"/>
      <c r="N10" s="129"/>
      <c r="O10" s="59"/>
      <c r="P10" s="59"/>
      <c r="Q10" s="59"/>
      <c r="R10" s="31"/>
    </row>
    <row r="11" spans="1:18" ht="15.75">
      <c r="A11" s="12" t="s">
        <v>12</v>
      </c>
      <c r="B11" s="13"/>
      <c r="C11" s="13"/>
      <c r="D11" s="13"/>
      <c r="E11" s="13"/>
      <c r="F11" s="14"/>
      <c r="G11" s="14"/>
      <c r="H11" s="14"/>
      <c r="I11" s="54">
        <f>I12+I18+I24+I32+I35</f>
        <v>49073</v>
      </c>
      <c r="J11" s="60"/>
      <c r="K11" s="61"/>
      <c r="L11" s="61"/>
      <c r="M11" s="61"/>
      <c r="N11" s="61"/>
      <c r="O11" s="62"/>
      <c r="P11" s="62"/>
      <c r="Q11" s="62"/>
      <c r="R11" s="63"/>
    </row>
    <row r="12" spans="1:18" ht="78.75">
      <c r="A12" s="17" t="s">
        <v>107</v>
      </c>
      <c r="B12" s="18" t="s">
        <v>113</v>
      </c>
      <c r="C12" s="18" t="s">
        <v>15</v>
      </c>
      <c r="D12" s="18" t="s">
        <v>144</v>
      </c>
      <c r="E12" s="18" t="s">
        <v>28</v>
      </c>
      <c r="F12" s="18" t="s">
        <v>17</v>
      </c>
      <c r="G12" s="18" t="s">
        <v>54</v>
      </c>
      <c r="H12" s="18" t="s">
        <v>18</v>
      </c>
      <c r="I12" s="54">
        <v>3648.5</v>
      </c>
      <c r="J12" s="64"/>
      <c r="K12" s="65"/>
      <c r="L12" s="65"/>
      <c r="M12" s="65"/>
      <c r="N12" s="65"/>
      <c r="O12" s="65"/>
      <c r="P12" s="65"/>
      <c r="Q12" s="65"/>
      <c r="R12" s="66"/>
    </row>
    <row r="13" spans="1:18" ht="31.5">
      <c r="A13" s="21" t="s">
        <v>75</v>
      </c>
      <c r="B13" s="22" t="s">
        <v>113</v>
      </c>
      <c r="C13" s="22" t="s">
        <v>15</v>
      </c>
      <c r="D13" s="22" t="s">
        <v>144</v>
      </c>
      <c r="E13" s="22" t="s">
        <v>114</v>
      </c>
      <c r="F13" s="22" t="s">
        <v>17</v>
      </c>
      <c r="G13" s="22" t="s">
        <v>54</v>
      </c>
      <c r="H13" s="22" t="s">
        <v>18</v>
      </c>
      <c r="I13" s="55">
        <f>I15+I16+I17</f>
        <v>3648.5</v>
      </c>
      <c r="J13" s="24"/>
      <c r="K13" s="67"/>
      <c r="L13" s="67"/>
      <c r="M13" s="67"/>
      <c r="N13" s="67"/>
      <c r="O13" s="67"/>
      <c r="P13" s="67"/>
      <c r="Q13" s="67"/>
      <c r="R13" s="68"/>
    </row>
    <row r="14" spans="1:18" ht="31.5">
      <c r="A14" s="26" t="s">
        <v>76</v>
      </c>
      <c r="B14" s="22" t="s">
        <v>113</v>
      </c>
      <c r="C14" s="22" t="s">
        <v>15</v>
      </c>
      <c r="D14" s="22" t="s">
        <v>144</v>
      </c>
      <c r="E14" s="22" t="s">
        <v>77</v>
      </c>
      <c r="F14" s="22" t="s">
        <v>17</v>
      </c>
      <c r="G14" s="22" t="s">
        <v>54</v>
      </c>
      <c r="H14" s="22" t="s">
        <v>18</v>
      </c>
      <c r="I14" s="55">
        <f>I15+I16+I17</f>
        <v>3648.5</v>
      </c>
      <c r="J14" s="32"/>
      <c r="K14" s="67"/>
      <c r="L14" s="67"/>
      <c r="M14" s="67"/>
      <c r="N14" s="67"/>
      <c r="O14" s="67"/>
      <c r="P14" s="67"/>
      <c r="Q14" s="67"/>
      <c r="R14" s="68"/>
    </row>
    <row r="15" spans="1:18" ht="94.5">
      <c r="A15" s="21" t="s">
        <v>25</v>
      </c>
      <c r="B15" s="22" t="s">
        <v>113</v>
      </c>
      <c r="C15" s="22" t="s">
        <v>15</v>
      </c>
      <c r="D15" s="22" t="s">
        <v>144</v>
      </c>
      <c r="E15" s="22" t="s">
        <v>77</v>
      </c>
      <c r="F15" s="22" t="s">
        <v>26</v>
      </c>
      <c r="G15" s="22" t="s">
        <v>54</v>
      </c>
      <c r="H15" s="22" t="s">
        <v>18</v>
      </c>
      <c r="I15" s="55">
        <v>2632.6</v>
      </c>
      <c r="J15" s="24"/>
      <c r="K15" s="67"/>
      <c r="L15" s="67"/>
      <c r="M15" s="67"/>
      <c r="N15" s="67"/>
      <c r="O15" s="67"/>
      <c r="P15" s="67"/>
      <c r="Q15" s="67"/>
      <c r="R15" s="68"/>
    </row>
    <row r="16" spans="1:18" ht="47.25">
      <c r="A16" s="21" t="s">
        <v>100</v>
      </c>
      <c r="B16" s="22" t="s">
        <v>113</v>
      </c>
      <c r="C16" s="22" t="s">
        <v>15</v>
      </c>
      <c r="D16" s="22" t="s">
        <v>144</v>
      </c>
      <c r="E16" s="22" t="s">
        <v>77</v>
      </c>
      <c r="F16" s="22" t="s">
        <v>32</v>
      </c>
      <c r="G16" s="22" t="s">
        <v>54</v>
      </c>
      <c r="H16" s="22" t="s">
        <v>18</v>
      </c>
      <c r="I16" s="55">
        <v>907.1</v>
      </c>
      <c r="J16" s="24"/>
      <c r="K16" s="67"/>
      <c r="L16" s="67"/>
      <c r="M16" s="67"/>
      <c r="N16" s="67"/>
      <c r="O16" s="67"/>
      <c r="P16" s="67"/>
      <c r="Q16" s="67"/>
      <c r="R16" s="68"/>
    </row>
    <row r="17" spans="1:18" ht="15.75">
      <c r="A17" s="21" t="s">
        <v>36</v>
      </c>
      <c r="B17" s="22" t="s">
        <v>113</v>
      </c>
      <c r="C17" s="22" t="s">
        <v>15</v>
      </c>
      <c r="D17" s="22" t="s">
        <v>144</v>
      </c>
      <c r="E17" s="22" t="s">
        <v>77</v>
      </c>
      <c r="F17" s="22" t="s">
        <v>37</v>
      </c>
      <c r="G17" s="22" t="s">
        <v>54</v>
      </c>
      <c r="H17" s="22" t="s">
        <v>18</v>
      </c>
      <c r="I17" s="55">
        <v>108.8</v>
      </c>
      <c r="J17" s="24"/>
      <c r="K17" s="67"/>
      <c r="L17" s="67"/>
      <c r="M17" s="67"/>
      <c r="N17" s="67"/>
      <c r="O17" s="67"/>
      <c r="P17" s="67"/>
      <c r="Q17" s="67"/>
      <c r="R17" s="68"/>
    </row>
    <row r="18" spans="1:18" ht="78.75">
      <c r="A18" s="17" t="s">
        <v>146</v>
      </c>
      <c r="B18" s="18" t="s">
        <v>115</v>
      </c>
      <c r="C18" s="18" t="s">
        <v>15</v>
      </c>
      <c r="D18" s="18" t="s">
        <v>44</v>
      </c>
      <c r="E18" s="18" t="s">
        <v>28</v>
      </c>
      <c r="F18" s="18" t="s">
        <v>17</v>
      </c>
      <c r="G18" s="18" t="s">
        <v>39</v>
      </c>
      <c r="H18" s="18" t="s">
        <v>20</v>
      </c>
      <c r="I18" s="54">
        <f>I19</f>
        <v>4009.2999999999997</v>
      </c>
      <c r="J18" s="64"/>
      <c r="K18" s="65"/>
      <c r="L18" s="65"/>
      <c r="M18" s="65"/>
      <c r="N18" s="65"/>
      <c r="O18" s="65"/>
      <c r="P18" s="65"/>
      <c r="Q18" s="65"/>
      <c r="R18" s="66"/>
    </row>
    <row r="19" spans="1:18" ht="31.5">
      <c r="A19" s="26" t="s">
        <v>78</v>
      </c>
      <c r="B19" s="22" t="s">
        <v>115</v>
      </c>
      <c r="C19" s="22" t="s">
        <v>15</v>
      </c>
      <c r="D19" s="22" t="s">
        <v>44</v>
      </c>
      <c r="E19" s="22" t="s">
        <v>28</v>
      </c>
      <c r="F19" s="22" t="s">
        <v>17</v>
      </c>
      <c r="G19" s="22" t="s">
        <v>39</v>
      </c>
      <c r="H19" s="22" t="s">
        <v>20</v>
      </c>
      <c r="I19" s="55">
        <f>I20</f>
        <v>4009.2999999999997</v>
      </c>
      <c r="J19" s="32"/>
      <c r="K19" s="67"/>
      <c r="L19" s="67"/>
      <c r="M19" s="67"/>
      <c r="N19" s="67"/>
      <c r="O19" s="67"/>
      <c r="P19" s="67"/>
      <c r="Q19" s="67"/>
      <c r="R19" s="68"/>
    </row>
    <row r="20" spans="1:18" ht="31.5">
      <c r="A20" s="26" t="s">
        <v>76</v>
      </c>
      <c r="B20" s="22" t="s">
        <v>115</v>
      </c>
      <c r="C20" s="22" t="s">
        <v>15</v>
      </c>
      <c r="D20" s="22" t="s">
        <v>44</v>
      </c>
      <c r="E20" s="22" t="s">
        <v>79</v>
      </c>
      <c r="F20" s="22" t="s">
        <v>17</v>
      </c>
      <c r="G20" s="22" t="s">
        <v>39</v>
      </c>
      <c r="H20" s="22" t="s">
        <v>20</v>
      </c>
      <c r="I20" s="55">
        <f>I21+I22+I23</f>
        <v>4009.2999999999997</v>
      </c>
      <c r="J20" s="32"/>
      <c r="K20" s="67"/>
      <c r="L20" s="67"/>
      <c r="M20" s="67"/>
      <c r="N20" s="67"/>
      <c r="O20" s="67"/>
      <c r="P20" s="67"/>
      <c r="Q20" s="67"/>
      <c r="R20" s="68"/>
    </row>
    <row r="21" spans="1:18" ht="94.5">
      <c r="A21" s="21" t="s">
        <v>25</v>
      </c>
      <c r="B21" s="22" t="s">
        <v>115</v>
      </c>
      <c r="C21" s="22" t="s">
        <v>15</v>
      </c>
      <c r="D21" s="22" t="s">
        <v>44</v>
      </c>
      <c r="E21" s="22" t="s">
        <v>79</v>
      </c>
      <c r="F21" s="22" t="s">
        <v>26</v>
      </c>
      <c r="G21" s="22" t="s">
        <v>39</v>
      </c>
      <c r="H21" s="22" t="s">
        <v>20</v>
      </c>
      <c r="I21" s="55">
        <v>2769</v>
      </c>
      <c r="J21" s="24"/>
      <c r="K21" s="31"/>
      <c r="L21" s="31"/>
      <c r="M21" s="69"/>
      <c r="N21" s="69"/>
      <c r="O21" s="69"/>
      <c r="P21" s="31"/>
      <c r="Q21" s="31"/>
      <c r="R21" s="68"/>
    </row>
    <row r="22" spans="1:18" ht="31.5">
      <c r="A22" s="21" t="s">
        <v>31</v>
      </c>
      <c r="B22" s="22" t="s">
        <v>115</v>
      </c>
      <c r="C22" s="22" t="s">
        <v>15</v>
      </c>
      <c r="D22" s="22" t="s">
        <v>44</v>
      </c>
      <c r="E22" s="22" t="s">
        <v>79</v>
      </c>
      <c r="F22" s="22" t="s">
        <v>32</v>
      </c>
      <c r="G22" s="22" t="s">
        <v>39</v>
      </c>
      <c r="H22" s="22" t="s">
        <v>20</v>
      </c>
      <c r="I22" s="55">
        <v>1153.7</v>
      </c>
      <c r="J22" s="24"/>
      <c r="K22" s="31"/>
      <c r="L22" s="31"/>
      <c r="M22" s="69"/>
      <c r="N22" s="69"/>
      <c r="O22" s="69"/>
      <c r="P22" s="31"/>
      <c r="Q22" s="31"/>
      <c r="R22" s="68"/>
    </row>
    <row r="23" spans="1:18" ht="15.75">
      <c r="A23" s="21" t="s">
        <v>36</v>
      </c>
      <c r="B23" s="22" t="s">
        <v>115</v>
      </c>
      <c r="C23" s="22" t="s">
        <v>15</v>
      </c>
      <c r="D23" s="22" t="s">
        <v>44</v>
      </c>
      <c r="E23" s="22" t="s">
        <v>79</v>
      </c>
      <c r="F23" s="22" t="s">
        <v>37</v>
      </c>
      <c r="G23" s="22" t="s">
        <v>39</v>
      </c>
      <c r="H23" s="22" t="s">
        <v>20</v>
      </c>
      <c r="I23" s="55">
        <v>86.6</v>
      </c>
      <c r="J23" s="24"/>
      <c r="K23" s="31"/>
      <c r="L23" s="31"/>
      <c r="M23" s="69"/>
      <c r="N23" s="69"/>
      <c r="O23" s="69"/>
      <c r="P23" s="31"/>
      <c r="Q23" s="31"/>
      <c r="R23" s="68"/>
    </row>
    <row r="24" spans="1:18" ht="63">
      <c r="A24" s="17" t="s">
        <v>106</v>
      </c>
      <c r="B24" s="18" t="s">
        <v>116</v>
      </c>
      <c r="C24" s="18" t="s">
        <v>15</v>
      </c>
      <c r="D24" s="18" t="s">
        <v>54</v>
      </c>
      <c r="E24" s="18" t="s">
        <v>28</v>
      </c>
      <c r="F24" s="18" t="s">
        <v>17</v>
      </c>
      <c r="G24" s="18" t="s">
        <v>14</v>
      </c>
      <c r="H24" s="18" t="s">
        <v>14</v>
      </c>
      <c r="I24" s="54">
        <f>I25</f>
        <v>12076.2</v>
      </c>
      <c r="J24" s="64"/>
      <c r="K24" s="65"/>
      <c r="L24" s="65"/>
      <c r="M24" s="65"/>
      <c r="N24" s="65"/>
      <c r="O24" s="65"/>
      <c r="P24" s="65"/>
      <c r="Q24" s="65"/>
      <c r="R24" s="66"/>
    </row>
    <row r="25" spans="1:18" ht="15.75">
      <c r="A25" s="17" t="s">
        <v>70</v>
      </c>
      <c r="B25" s="18" t="s">
        <v>116</v>
      </c>
      <c r="C25" s="18" t="s">
        <v>15</v>
      </c>
      <c r="D25" s="18" t="s">
        <v>54</v>
      </c>
      <c r="E25" s="18" t="s">
        <v>28</v>
      </c>
      <c r="F25" s="18" t="s">
        <v>17</v>
      </c>
      <c r="G25" s="18" t="s">
        <v>14</v>
      </c>
      <c r="H25" s="18" t="s">
        <v>14</v>
      </c>
      <c r="I25" s="54">
        <f>I26+I28+I30</f>
        <v>12076.2</v>
      </c>
      <c r="J25" s="64"/>
      <c r="K25" s="65"/>
      <c r="L25" s="65"/>
      <c r="M25" s="65"/>
      <c r="N25" s="65"/>
      <c r="O25" s="65"/>
      <c r="P25" s="65"/>
      <c r="Q25" s="65"/>
      <c r="R25" s="66"/>
    </row>
    <row r="26" spans="1:18" ht="15.75">
      <c r="A26" s="26" t="s">
        <v>71</v>
      </c>
      <c r="B26" s="22" t="s">
        <v>116</v>
      </c>
      <c r="C26" s="22" t="s">
        <v>15</v>
      </c>
      <c r="D26" s="22" t="s">
        <v>54</v>
      </c>
      <c r="E26" s="22" t="s">
        <v>72</v>
      </c>
      <c r="F26" s="22" t="s">
        <v>17</v>
      </c>
      <c r="G26" s="22" t="s">
        <v>44</v>
      </c>
      <c r="H26" s="22" t="s">
        <v>24</v>
      </c>
      <c r="I26" s="55">
        <f>I27</f>
        <v>6721.6</v>
      </c>
      <c r="J26" s="70"/>
      <c r="K26" s="67"/>
      <c r="L26" s="67"/>
      <c r="M26" s="67"/>
      <c r="N26" s="67"/>
      <c r="O26" s="67"/>
      <c r="P26" s="67"/>
      <c r="Q26" s="67"/>
      <c r="R26" s="68"/>
    </row>
    <row r="27" spans="1:18" ht="31.5">
      <c r="A27" s="21" t="s">
        <v>31</v>
      </c>
      <c r="B27" s="22" t="s">
        <v>116</v>
      </c>
      <c r="C27" s="22" t="s">
        <v>15</v>
      </c>
      <c r="D27" s="22" t="s">
        <v>54</v>
      </c>
      <c r="E27" s="22" t="s">
        <v>72</v>
      </c>
      <c r="F27" s="22" t="s">
        <v>32</v>
      </c>
      <c r="G27" s="22" t="s">
        <v>44</v>
      </c>
      <c r="H27" s="22" t="s">
        <v>24</v>
      </c>
      <c r="I27" s="55">
        <v>6721.6</v>
      </c>
      <c r="J27" s="24"/>
      <c r="K27" s="67"/>
      <c r="L27" s="67"/>
      <c r="M27" s="67"/>
      <c r="N27" s="67"/>
      <c r="O27" s="67"/>
      <c r="P27" s="67"/>
      <c r="Q27" s="67"/>
      <c r="R27" s="68"/>
    </row>
    <row r="28" spans="1:18" ht="31.5">
      <c r="A28" s="21" t="s">
        <v>101</v>
      </c>
      <c r="B28" s="22" t="s">
        <v>116</v>
      </c>
      <c r="C28" s="22" t="s">
        <v>15</v>
      </c>
      <c r="D28" s="22" t="s">
        <v>54</v>
      </c>
      <c r="E28" s="22" t="s">
        <v>74</v>
      </c>
      <c r="F28" s="22" t="s">
        <v>17</v>
      </c>
      <c r="G28" s="22" t="s">
        <v>44</v>
      </c>
      <c r="H28" s="22" t="s">
        <v>24</v>
      </c>
      <c r="I28" s="55">
        <f>I29</f>
        <v>4955</v>
      </c>
      <c r="J28" s="30"/>
      <c r="K28" s="31"/>
      <c r="L28" s="31"/>
      <c r="M28" s="31"/>
      <c r="N28" s="31"/>
      <c r="O28" s="31"/>
      <c r="P28" s="31"/>
      <c r="Q28" s="31"/>
      <c r="R28" s="68"/>
    </row>
    <row r="29" spans="1:18" ht="31.5">
      <c r="A29" s="21" t="s">
        <v>31</v>
      </c>
      <c r="B29" s="22" t="s">
        <v>116</v>
      </c>
      <c r="C29" s="22" t="s">
        <v>15</v>
      </c>
      <c r="D29" s="22" t="s">
        <v>54</v>
      </c>
      <c r="E29" s="22" t="s">
        <v>74</v>
      </c>
      <c r="F29" s="22" t="s">
        <v>32</v>
      </c>
      <c r="G29" s="22" t="s">
        <v>44</v>
      </c>
      <c r="H29" s="22" t="s">
        <v>24</v>
      </c>
      <c r="I29" s="55">
        <v>4955</v>
      </c>
      <c r="J29" s="24"/>
      <c r="K29" s="31"/>
      <c r="L29" s="31"/>
      <c r="M29" s="31"/>
      <c r="N29" s="31"/>
      <c r="O29" s="31"/>
      <c r="P29" s="31"/>
      <c r="Q29" s="31"/>
      <c r="R29" s="68"/>
    </row>
    <row r="30" spans="1:18" ht="15.75">
      <c r="A30" s="21" t="s">
        <v>137</v>
      </c>
      <c r="B30" s="22" t="s">
        <v>116</v>
      </c>
      <c r="C30" s="22" t="s">
        <v>15</v>
      </c>
      <c r="D30" s="22" t="s">
        <v>54</v>
      </c>
      <c r="E30" s="22" t="s">
        <v>117</v>
      </c>
      <c r="F30" s="22" t="s">
        <v>17</v>
      </c>
      <c r="G30" s="22" t="s">
        <v>44</v>
      </c>
      <c r="H30" s="22" t="s">
        <v>24</v>
      </c>
      <c r="I30" s="55">
        <f>I31</f>
        <v>399.6</v>
      </c>
      <c r="J30" s="30"/>
      <c r="K30" s="31"/>
      <c r="L30" s="31"/>
      <c r="M30" s="31"/>
      <c r="N30" s="31"/>
      <c r="O30" s="31"/>
      <c r="P30" s="31"/>
      <c r="Q30" s="31"/>
      <c r="R30" s="68"/>
    </row>
    <row r="31" spans="1:18" ht="31.5">
      <c r="A31" s="21" t="s">
        <v>31</v>
      </c>
      <c r="B31" s="22" t="s">
        <v>116</v>
      </c>
      <c r="C31" s="22" t="s">
        <v>15</v>
      </c>
      <c r="D31" s="22" t="s">
        <v>54</v>
      </c>
      <c r="E31" s="22" t="s">
        <v>117</v>
      </c>
      <c r="F31" s="22" t="s">
        <v>32</v>
      </c>
      <c r="G31" s="22" t="s">
        <v>44</v>
      </c>
      <c r="H31" s="22" t="s">
        <v>24</v>
      </c>
      <c r="I31" s="55">
        <v>399.6</v>
      </c>
      <c r="J31" s="24"/>
      <c r="K31" s="31"/>
      <c r="L31" s="31"/>
      <c r="M31" s="31"/>
      <c r="N31" s="31"/>
      <c r="O31" s="31"/>
      <c r="P31" s="31"/>
      <c r="Q31" s="31"/>
      <c r="R31" s="68"/>
    </row>
    <row r="32" spans="1:18" ht="47.25">
      <c r="A32" s="17" t="s">
        <v>138</v>
      </c>
      <c r="B32" s="18" t="s">
        <v>116</v>
      </c>
      <c r="C32" s="18" t="s">
        <v>15</v>
      </c>
      <c r="D32" s="18" t="s">
        <v>118</v>
      </c>
      <c r="E32" s="18" t="s">
        <v>28</v>
      </c>
      <c r="F32" s="18" t="s">
        <v>17</v>
      </c>
      <c r="G32" s="18" t="s">
        <v>14</v>
      </c>
      <c r="H32" s="18" t="s">
        <v>14</v>
      </c>
      <c r="I32" s="54">
        <f>I33</f>
        <v>8707</v>
      </c>
      <c r="J32" s="64"/>
      <c r="K32" s="65"/>
      <c r="L32" s="65"/>
      <c r="M32" s="65"/>
      <c r="N32" s="65"/>
      <c r="O32" s="65"/>
      <c r="P32" s="65"/>
      <c r="Q32" s="65"/>
      <c r="R32" s="66"/>
    </row>
    <row r="33" spans="1:18" ht="47.25">
      <c r="A33" s="17" t="s">
        <v>119</v>
      </c>
      <c r="B33" s="18" t="s">
        <v>116</v>
      </c>
      <c r="C33" s="18" t="s">
        <v>15</v>
      </c>
      <c r="D33" s="18" t="s">
        <v>118</v>
      </c>
      <c r="E33" s="18" t="s">
        <v>58</v>
      </c>
      <c r="F33" s="18" t="s">
        <v>17</v>
      </c>
      <c r="G33" s="18" t="s">
        <v>14</v>
      </c>
      <c r="H33" s="18" t="s">
        <v>14</v>
      </c>
      <c r="I33" s="54">
        <f>I34</f>
        <v>8707</v>
      </c>
      <c r="J33" s="71"/>
      <c r="K33" s="72"/>
      <c r="L33" s="72"/>
      <c r="M33" s="72"/>
      <c r="N33" s="72"/>
      <c r="O33" s="72"/>
      <c r="P33" s="72"/>
      <c r="Q33" s="72"/>
      <c r="R33" s="63"/>
    </row>
    <row r="34" spans="1:18" ht="31.5">
      <c r="A34" s="21" t="s">
        <v>31</v>
      </c>
      <c r="B34" s="22" t="s">
        <v>116</v>
      </c>
      <c r="C34" s="22" t="s">
        <v>15</v>
      </c>
      <c r="D34" s="22" t="s">
        <v>118</v>
      </c>
      <c r="E34" s="22" t="s">
        <v>58</v>
      </c>
      <c r="F34" s="22" t="s">
        <v>32</v>
      </c>
      <c r="G34" s="22" t="s">
        <v>35</v>
      </c>
      <c r="H34" s="22" t="s">
        <v>49</v>
      </c>
      <c r="I34" s="55">
        <v>8707</v>
      </c>
      <c r="J34" s="24"/>
      <c r="K34" s="31"/>
      <c r="L34" s="31"/>
      <c r="M34" s="31"/>
      <c r="N34" s="31"/>
      <c r="O34" s="31"/>
      <c r="P34" s="31"/>
      <c r="Q34" s="31"/>
      <c r="R34" s="68"/>
    </row>
    <row r="35" spans="1:18" ht="31.5">
      <c r="A35" s="17" t="s">
        <v>21</v>
      </c>
      <c r="B35" s="18" t="s">
        <v>22</v>
      </c>
      <c r="C35" s="18" t="s">
        <v>15</v>
      </c>
      <c r="D35" s="18" t="s">
        <v>14</v>
      </c>
      <c r="E35" s="18" t="s">
        <v>28</v>
      </c>
      <c r="F35" s="18" t="s">
        <v>17</v>
      </c>
      <c r="G35" s="18" t="s">
        <v>14</v>
      </c>
      <c r="H35" s="18" t="s">
        <v>14</v>
      </c>
      <c r="I35" s="54">
        <f>I36+I46</f>
        <v>20632</v>
      </c>
      <c r="J35" s="64"/>
      <c r="K35" s="65"/>
      <c r="L35" s="65"/>
      <c r="M35" s="65"/>
      <c r="N35" s="65"/>
      <c r="O35" s="65"/>
      <c r="P35" s="65"/>
      <c r="Q35" s="65"/>
      <c r="R35" s="66"/>
    </row>
    <row r="36" spans="1:18" ht="31.5">
      <c r="A36" s="17" t="s">
        <v>23</v>
      </c>
      <c r="B36" s="18" t="s">
        <v>22</v>
      </c>
      <c r="C36" s="18" t="s">
        <v>15</v>
      </c>
      <c r="D36" s="18" t="s">
        <v>24</v>
      </c>
      <c r="E36" s="18" t="s">
        <v>28</v>
      </c>
      <c r="F36" s="18" t="s">
        <v>17</v>
      </c>
      <c r="G36" s="18" t="s">
        <v>18</v>
      </c>
      <c r="H36" s="18" t="s">
        <v>14</v>
      </c>
      <c r="I36" s="98">
        <f>I37+I39+I40+I41+I42+I43+I44+I45</f>
        <v>13986.2</v>
      </c>
      <c r="J36" s="64"/>
      <c r="K36" s="65"/>
      <c r="L36" s="65"/>
      <c r="M36" s="65"/>
      <c r="N36" s="65"/>
      <c r="O36" s="65"/>
      <c r="P36" s="65"/>
      <c r="Q36" s="65"/>
      <c r="R36" s="73"/>
    </row>
    <row r="37" spans="1:18" ht="15.75">
      <c r="A37" s="21" t="s">
        <v>108</v>
      </c>
      <c r="B37" s="22" t="s">
        <v>22</v>
      </c>
      <c r="C37" s="22" t="s">
        <v>15</v>
      </c>
      <c r="D37" s="22" t="s">
        <v>24</v>
      </c>
      <c r="E37" s="22" t="s">
        <v>40</v>
      </c>
      <c r="F37" s="22" t="s">
        <v>17</v>
      </c>
      <c r="G37" s="22" t="s">
        <v>18</v>
      </c>
      <c r="H37" s="22" t="s">
        <v>39</v>
      </c>
      <c r="I37" s="55">
        <f>I38</f>
        <v>1057</v>
      </c>
      <c r="J37" s="24"/>
      <c r="K37" s="67"/>
      <c r="L37" s="67"/>
      <c r="M37" s="67"/>
      <c r="N37" s="67"/>
      <c r="O37" s="67"/>
      <c r="P37" s="67"/>
      <c r="Q37" s="67"/>
      <c r="R37" s="68"/>
    </row>
    <row r="38" spans="1:18" ht="94.5">
      <c r="A38" s="21" t="s">
        <v>122</v>
      </c>
      <c r="B38" s="22" t="s">
        <v>22</v>
      </c>
      <c r="C38" s="22" t="s">
        <v>15</v>
      </c>
      <c r="D38" s="22" t="s">
        <v>24</v>
      </c>
      <c r="E38" s="22" t="s">
        <v>40</v>
      </c>
      <c r="F38" s="22" t="s">
        <v>37</v>
      </c>
      <c r="G38" s="22" t="s">
        <v>18</v>
      </c>
      <c r="H38" s="22" t="s">
        <v>39</v>
      </c>
      <c r="I38" s="55">
        <v>1057</v>
      </c>
      <c r="J38" s="24"/>
      <c r="K38" s="67"/>
      <c r="L38" s="67"/>
      <c r="M38" s="67"/>
      <c r="N38" s="67"/>
      <c r="O38" s="67"/>
      <c r="P38" s="67"/>
      <c r="Q38" s="67"/>
      <c r="R38" s="68"/>
    </row>
    <row r="39" spans="1:18" ht="126">
      <c r="A39" s="21" t="s">
        <v>102</v>
      </c>
      <c r="B39" s="22" t="s">
        <v>22</v>
      </c>
      <c r="C39" s="22" t="s">
        <v>15</v>
      </c>
      <c r="D39" s="22" t="s">
        <v>24</v>
      </c>
      <c r="E39" s="22" t="s">
        <v>123</v>
      </c>
      <c r="F39" s="22" t="s">
        <v>26</v>
      </c>
      <c r="G39" s="22" t="s">
        <v>18</v>
      </c>
      <c r="H39" s="22" t="s">
        <v>20</v>
      </c>
      <c r="I39" s="55">
        <v>999.8</v>
      </c>
      <c r="J39" s="24"/>
      <c r="K39" s="31"/>
      <c r="L39" s="31"/>
      <c r="M39" s="31"/>
      <c r="N39" s="31"/>
      <c r="O39" s="31"/>
      <c r="P39" s="31"/>
      <c r="Q39" s="31"/>
      <c r="R39" s="68"/>
    </row>
    <row r="40" spans="1:18" ht="94.5">
      <c r="A40" s="21" t="s">
        <v>25</v>
      </c>
      <c r="B40" s="22" t="s">
        <v>22</v>
      </c>
      <c r="C40" s="22" t="s">
        <v>15</v>
      </c>
      <c r="D40" s="22" t="s">
        <v>24</v>
      </c>
      <c r="E40" s="22" t="s">
        <v>30</v>
      </c>
      <c r="F40" s="22" t="s">
        <v>26</v>
      </c>
      <c r="G40" s="22" t="s">
        <v>18</v>
      </c>
      <c r="H40" s="22" t="s">
        <v>24</v>
      </c>
      <c r="I40" s="55">
        <v>795</v>
      </c>
      <c r="J40" s="24"/>
      <c r="K40" s="31"/>
      <c r="L40" s="31"/>
      <c r="M40" s="31"/>
      <c r="N40" s="31"/>
      <c r="O40" s="31"/>
      <c r="P40" s="31"/>
      <c r="Q40" s="31"/>
      <c r="R40" s="68"/>
    </row>
    <row r="41" spans="1:18" ht="31.5">
      <c r="A41" s="21" t="s">
        <v>31</v>
      </c>
      <c r="B41" s="22" t="s">
        <v>22</v>
      </c>
      <c r="C41" s="22" t="s">
        <v>15</v>
      </c>
      <c r="D41" s="22" t="s">
        <v>24</v>
      </c>
      <c r="E41" s="22" t="s">
        <v>30</v>
      </c>
      <c r="F41" s="22" t="s">
        <v>32</v>
      </c>
      <c r="G41" s="22" t="s">
        <v>18</v>
      </c>
      <c r="H41" s="22" t="s">
        <v>24</v>
      </c>
      <c r="I41" s="55">
        <v>1284</v>
      </c>
      <c r="J41" s="24"/>
      <c r="K41" s="31"/>
      <c r="L41" s="31"/>
      <c r="M41" s="31"/>
      <c r="N41" s="31"/>
      <c r="O41" s="31"/>
      <c r="P41" s="31"/>
      <c r="Q41" s="31"/>
      <c r="R41" s="68"/>
    </row>
    <row r="42" spans="1:18" ht="173.25">
      <c r="A42" s="21" t="s">
        <v>120</v>
      </c>
      <c r="B42" s="22" t="s">
        <v>22</v>
      </c>
      <c r="C42" s="22" t="s">
        <v>15</v>
      </c>
      <c r="D42" s="22" t="s">
        <v>24</v>
      </c>
      <c r="E42" s="22" t="s">
        <v>30</v>
      </c>
      <c r="F42" s="22" t="s">
        <v>26</v>
      </c>
      <c r="G42" s="22" t="s">
        <v>18</v>
      </c>
      <c r="H42" s="22" t="s">
        <v>35</v>
      </c>
      <c r="I42" s="55">
        <v>4953.3999999999996</v>
      </c>
      <c r="J42" s="24"/>
      <c r="K42" s="31"/>
      <c r="L42" s="31"/>
      <c r="M42" s="31"/>
      <c r="N42" s="31"/>
      <c r="O42" s="31"/>
      <c r="P42" s="31"/>
      <c r="Q42" s="31"/>
      <c r="R42" s="68"/>
    </row>
    <row r="43" spans="1:18" ht="110.25">
      <c r="A43" s="21" t="s">
        <v>121</v>
      </c>
      <c r="B43" s="22" t="s">
        <v>22</v>
      </c>
      <c r="C43" s="22" t="s">
        <v>15</v>
      </c>
      <c r="D43" s="22" t="s">
        <v>24</v>
      </c>
      <c r="E43" s="22" t="s">
        <v>30</v>
      </c>
      <c r="F43" s="22" t="s">
        <v>32</v>
      </c>
      <c r="G43" s="22" t="s">
        <v>18</v>
      </c>
      <c r="H43" s="22" t="s">
        <v>35</v>
      </c>
      <c r="I43" s="55">
        <v>2420</v>
      </c>
      <c r="J43" s="24"/>
      <c r="K43" s="31"/>
      <c r="L43" s="31"/>
      <c r="M43" s="31"/>
      <c r="N43" s="31"/>
      <c r="O43" s="31"/>
      <c r="P43" s="31"/>
      <c r="Q43" s="31"/>
      <c r="R43" s="68"/>
    </row>
    <row r="44" spans="1:18" ht="94.5">
      <c r="A44" s="21" t="s">
        <v>122</v>
      </c>
      <c r="B44" s="22" t="s">
        <v>22</v>
      </c>
      <c r="C44" s="22" t="s">
        <v>15</v>
      </c>
      <c r="D44" s="22" t="s">
        <v>24</v>
      </c>
      <c r="E44" s="22" t="s">
        <v>30</v>
      </c>
      <c r="F44" s="22" t="s">
        <v>37</v>
      </c>
      <c r="G44" s="22" t="s">
        <v>18</v>
      </c>
      <c r="H44" s="22" t="s">
        <v>35</v>
      </c>
      <c r="I44" s="55">
        <v>1650</v>
      </c>
      <c r="J44" s="24"/>
      <c r="K44" s="31"/>
      <c r="L44" s="31"/>
      <c r="M44" s="31"/>
      <c r="N44" s="31"/>
      <c r="O44" s="67"/>
      <c r="P44" s="31"/>
      <c r="Q44" s="31"/>
      <c r="R44" s="68"/>
    </row>
    <row r="45" spans="1:18" ht="126">
      <c r="A45" s="21" t="s">
        <v>103</v>
      </c>
      <c r="B45" s="22" t="s">
        <v>22</v>
      </c>
      <c r="C45" s="22" t="s">
        <v>15</v>
      </c>
      <c r="D45" s="22" t="s">
        <v>24</v>
      </c>
      <c r="E45" s="22" t="s">
        <v>104</v>
      </c>
      <c r="F45" s="22" t="s">
        <v>26</v>
      </c>
      <c r="G45" s="22" t="s">
        <v>18</v>
      </c>
      <c r="H45" s="22" t="s">
        <v>24</v>
      </c>
      <c r="I45" s="55">
        <v>827</v>
      </c>
      <c r="J45" s="30"/>
      <c r="K45" s="31"/>
      <c r="L45" s="31"/>
      <c r="M45" s="31"/>
      <c r="N45" s="31"/>
      <c r="O45" s="31"/>
      <c r="P45" s="31"/>
      <c r="Q45" s="31"/>
      <c r="R45" s="68"/>
    </row>
    <row r="46" spans="1:18" ht="31.5">
      <c r="A46" s="17" t="s">
        <v>43</v>
      </c>
      <c r="B46" s="18" t="s">
        <v>22</v>
      </c>
      <c r="C46" s="18" t="s">
        <v>15</v>
      </c>
      <c r="D46" s="18" t="s">
        <v>44</v>
      </c>
      <c r="E46" s="18" t="s">
        <v>28</v>
      </c>
      <c r="F46" s="18" t="s">
        <v>17</v>
      </c>
      <c r="G46" s="18" t="s">
        <v>14</v>
      </c>
      <c r="H46" s="18" t="s">
        <v>14</v>
      </c>
      <c r="I46" s="54">
        <f>I47+I50++I54+I61</f>
        <v>6645.8</v>
      </c>
      <c r="J46" s="64"/>
      <c r="K46" s="65"/>
      <c r="L46" s="65"/>
      <c r="M46" s="65"/>
      <c r="N46" s="65"/>
      <c r="O46" s="65"/>
      <c r="P46" s="65"/>
      <c r="Q46" s="65"/>
      <c r="R46" s="66"/>
    </row>
    <row r="47" spans="1:18" ht="15.75">
      <c r="A47" s="17" t="s">
        <v>41</v>
      </c>
      <c r="B47" s="18" t="s">
        <v>22</v>
      </c>
      <c r="C47" s="18" t="s">
        <v>15</v>
      </c>
      <c r="D47" s="18" t="s">
        <v>44</v>
      </c>
      <c r="E47" s="18" t="s">
        <v>28</v>
      </c>
      <c r="F47" s="18" t="s">
        <v>17</v>
      </c>
      <c r="G47" s="18" t="s">
        <v>18</v>
      </c>
      <c r="H47" s="18" t="s">
        <v>42</v>
      </c>
      <c r="I47" s="54">
        <f>I48</f>
        <v>200</v>
      </c>
      <c r="J47" s="71"/>
      <c r="K47" s="74"/>
      <c r="L47" s="74"/>
      <c r="M47" s="74"/>
      <c r="N47" s="72"/>
      <c r="O47" s="72"/>
      <c r="P47" s="72"/>
      <c r="Q47" s="72"/>
      <c r="R47" s="63"/>
    </row>
    <row r="48" spans="1:18" ht="47.25">
      <c r="A48" s="21" t="s">
        <v>45</v>
      </c>
      <c r="B48" s="22" t="s">
        <v>22</v>
      </c>
      <c r="C48" s="22" t="s">
        <v>15</v>
      </c>
      <c r="D48" s="22" t="s">
        <v>44</v>
      </c>
      <c r="E48" s="22" t="s">
        <v>46</v>
      </c>
      <c r="F48" s="22" t="s">
        <v>17</v>
      </c>
      <c r="G48" s="22" t="s">
        <v>18</v>
      </c>
      <c r="H48" s="22" t="s">
        <v>42</v>
      </c>
      <c r="I48" s="55">
        <f>I49</f>
        <v>200</v>
      </c>
      <c r="J48" s="24"/>
      <c r="K48" s="67"/>
      <c r="L48" s="67"/>
      <c r="M48" s="67"/>
      <c r="N48" s="67"/>
      <c r="O48" s="67"/>
      <c r="P48" s="67"/>
      <c r="Q48" s="67"/>
      <c r="R48" s="68"/>
    </row>
    <row r="49" spans="1:18" ht="31.5">
      <c r="A49" s="21" t="s">
        <v>31</v>
      </c>
      <c r="B49" s="22" t="s">
        <v>22</v>
      </c>
      <c r="C49" s="22" t="s">
        <v>15</v>
      </c>
      <c r="D49" s="22" t="s">
        <v>44</v>
      </c>
      <c r="E49" s="22" t="s">
        <v>46</v>
      </c>
      <c r="F49" s="22" t="s">
        <v>32</v>
      </c>
      <c r="G49" s="22" t="s">
        <v>18</v>
      </c>
      <c r="H49" s="22" t="s">
        <v>42</v>
      </c>
      <c r="I49" s="55">
        <v>200</v>
      </c>
      <c r="J49" s="24"/>
      <c r="K49" s="67"/>
      <c r="L49" s="67"/>
      <c r="M49" s="67"/>
      <c r="N49" s="67"/>
      <c r="O49" s="67"/>
      <c r="P49" s="67"/>
      <c r="Q49" s="67"/>
      <c r="R49" s="68"/>
    </row>
    <row r="50" spans="1:18" ht="31.5">
      <c r="A50" s="17" t="s">
        <v>47</v>
      </c>
      <c r="B50" s="18" t="s">
        <v>22</v>
      </c>
      <c r="C50" s="18" t="s">
        <v>15</v>
      </c>
      <c r="D50" s="18" t="s">
        <v>44</v>
      </c>
      <c r="E50" s="18" t="s">
        <v>28</v>
      </c>
      <c r="F50" s="18" t="s">
        <v>17</v>
      </c>
      <c r="G50" s="18" t="s">
        <v>24</v>
      </c>
      <c r="H50" s="18" t="s">
        <v>14</v>
      </c>
      <c r="I50" s="54">
        <f>I51</f>
        <v>190</v>
      </c>
      <c r="J50" s="64"/>
      <c r="K50" s="65"/>
      <c r="L50" s="65"/>
      <c r="M50" s="65"/>
      <c r="N50" s="65"/>
      <c r="O50" s="65"/>
      <c r="P50" s="65"/>
      <c r="Q50" s="65"/>
      <c r="R50" s="66"/>
    </row>
    <row r="51" spans="1:18" ht="63">
      <c r="A51" s="17" t="s">
        <v>128</v>
      </c>
      <c r="B51" s="18" t="s">
        <v>22</v>
      </c>
      <c r="C51" s="18" t="s">
        <v>15</v>
      </c>
      <c r="D51" s="18" t="s">
        <v>44</v>
      </c>
      <c r="E51" s="18" t="s">
        <v>28</v>
      </c>
      <c r="F51" s="18" t="s">
        <v>17</v>
      </c>
      <c r="G51" s="18" t="s">
        <v>24</v>
      </c>
      <c r="H51" s="18" t="s">
        <v>49</v>
      </c>
      <c r="I51" s="54">
        <f>I52</f>
        <v>190</v>
      </c>
      <c r="J51" s="64"/>
      <c r="K51" s="65"/>
      <c r="L51" s="65"/>
      <c r="M51" s="65"/>
      <c r="N51" s="65"/>
      <c r="O51" s="65"/>
      <c r="P51" s="65"/>
      <c r="Q51" s="65"/>
      <c r="R51" s="66"/>
    </row>
    <row r="52" spans="1:18" ht="63">
      <c r="A52" s="21" t="s">
        <v>109</v>
      </c>
      <c r="B52" s="22" t="s">
        <v>22</v>
      </c>
      <c r="C52" s="22" t="s">
        <v>15</v>
      </c>
      <c r="D52" s="22" t="s">
        <v>44</v>
      </c>
      <c r="E52" s="22" t="s">
        <v>51</v>
      </c>
      <c r="F52" s="22" t="s">
        <v>17</v>
      </c>
      <c r="G52" s="22" t="s">
        <v>24</v>
      </c>
      <c r="H52" s="22" t="s">
        <v>49</v>
      </c>
      <c r="I52" s="55">
        <f>I53</f>
        <v>190</v>
      </c>
      <c r="J52" s="24"/>
      <c r="K52" s="67"/>
      <c r="L52" s="67"/>
      <c r="M52" s="67"/>
      <c r="N52" s="67"/>
      <c r="O52" s="67"/>
      <c r="P52" s="67"/>
      <c r="Q52" s="67"/>
      <c r="R52" s="68"/>
    </row>
    <row r="53" spans="1:18" ht="31.5">
      <c r="A53" s="21" t="s">
        <v>31</v>
      </c>
      <c r="B53" s="22" t="s">
        <v>22</v>
      </c>
      <c r="C53" s="22" t="s">
        <v>15</v>
      </c>
      <c r="D53" s="22" t="s">
        <v>44</v>
      </c>
      <c r="E53" s="22" t="s">
        <v>51</v>
      </c>
      <c r="F53" s="22" t="s">
        <v>32</v>
      </c>
      <c r="G53" s="22" t="s">
        <v>24</v>
      </c>
      <c r="H53" s="22" t="s">
        <v>49</v>
      </c>
      <c r="I53" s="55">
        <v>190</v>
      </c>
      <c r="J53" s="24"/>
      <c r="K53" s="67"/>
      <c r="L53" s="67"/>
      <c r="M53" s="67"/>
      <c r="N53" s="67"/>
      <c r="O53" s="67"/>
      <c r="P53" s="67"/>
      <c r="Q53" s="67"/>
      <c r="R53" s="68"/>
    </row>
    <row r="54" spans="1:18" ht="31.5">
      <c r="A54" s="17" t="s">
        <v>59</v>
      </c>
      <c r="B54" s="18" t="s">
        <v>22</v>
      </c>
      <c r="C54" s="18" t="s">
        <v>15</v>
      </c>
      <c r="D54" s="18" t="s">
        <v>44</v>
      </c>
      <c r="E54" s="18" t="s">
        <v>28</v>
      </c>
      <c r="F54" s="18" t="s">
        <v>17</v>
      </c>
      <c r="G54" s="18" t="s">
        <v>35</v>
      </c>
      <c r="H54" s="18" t="s">
        <v>14</v>
      </c>
      <c r="I54" s="54">
        <f>I55+I58</f>
        <v>1324.7</v>
      </c>
      <c r="J54" s="75"/>
      <c r="K54" s="76"/>
      <c r="L54" s="76"/>
      <c r="M54" s="76"/>
      <c r="N54" s="76"/>
      <c r="O54" s="76"/>
      <c r="P54" s="76"/>
      <c r="Q54" s="76"/>
      <c r="R54" s="77"/>
    </row>
    <row r="55" spans="1:18" ht="15.75">
      <c r="A55" s="17" t="s">
        <v>53</v>
      </c>
      <c r="B55" s="18" t="s">
        <v>22</v>
      </c>
      <c r="C55" s="18" t="s">
        <v>15</v>
      </c>
      <c r="D55" s="18" t="s">
        <v>44</v>
      </c>
      <c r="E55" s="18" t="s">
        <v>28</v>
      </c>
      <c r="F55" s="18" t="s">
        <v>17</v>
      </c>
      <c r="G55" s="18" t="s">
        <v>35</v>
      </c>
      <c r="H55" s="18" t="s">
        <v>54</v>
      </c>
      <c r="I55" s="54">
        <f>I56</f>
        <v>474.7</v>
      </c>
      <c r="J55" s="64"/>
      <c r="K55" s="65"/>
      <c r="L55" s="65"/>
      <c r="M55" s="65"/>
      <c r="N55" s="65"/>
      <c r="O55" s="65"/>
      <c r="P55" s="65"/>
      <c r="Q55" s="65"/>
      <c r="R55" s="66"/>
    </row>
    <row r="56" spans="1:18" ht="31.5">
      <c r="A56" s="21" t="s">
        <v>55</v>
      </c>
      <c r="B56" s="22" t="s">
        <v>22</v>
      </c>
      <c r="C56" s="22" t="s">
        <v>15</v>
      </c>
      <c r="D56" s="22" t="s">
        <v>44</v>
      </c>
      <c r="E56" s="22" t="s">
        <v>56</v>
      </c>
      <c r="F56" s="22" t="s">
        <v>17</v>
      </c>
      <c r="G56" s="22" t="s">
        <v>35</v>
      </c>
      <c r="H56" s="22" t="s">
        <v>54</v>
      </c>
      <c r="I56" s="55">
        <f>I57</f>
        <v>474.7</v>
      </c>
      <c r="J56" s="24"/>
      <c r="K56" s="67"/>
      <c r="L56" s="67"/>
      <c r="M56" s="67"/>
      <c r="N56" s="67"/>
      <c r="O56" s="67"/>
      <c r="P56" s="67"/>
      <c r="Q56" s="67"/>
      <c r="R56" s="68"/>
    </row>
    <row r="57" spans="1:18" ht="31.5">
      <c r="A57" s="21" t="s">
        <v>31</v>
      </c>
      <c r="B57" s="22" t="s">
        <v>22</v>
      </c>
      <c r="C57" s="22" t="s">
        <v>15</v>
      </c>
      <c r="D57" s="22" t="s">
        <v>44</v>
      </c>
      <c r="E57" s="22" t="s">
        <v>56</v>
      </c>
      <c r="F57" s="22" t="s">
        <v>32</v>
      </c>
      <c r="G57" s="22" t="s">
        <v>35</v>
      </c>
      <c r="H57" s="22" t="s">
        <v>54</v>
      </c>
      <c r="I57" s="55">
        <v>474.7</v>
      </c>
      <c r="J57" s="24"/>
      <c r="K57" s="67"/>
      <c r="L57" s="67"/>
      <c r="M57" s="67"/>
      <c r="N57" s="67"/>
      <c r="O57" s="67"/>
      <c r="P57" s="67"/>
      <c r="Q57" s="67"/>
      <c r="R57" s="68"/>
    </row>
    <row r="58" spans="1:18" ht="31.5">
      <c r="A58" s="17" t="s">
        <v>59</v>
      </c>
      <c r="B58" s="18" t="s">
        <v>14</v>
      </c>
      <c r="C58" s="18" t="s">
        <v>15</v>
      </c>
      <c r="D58" s="18" t="s">
        <v>14</v>
      </c>
      <c r="E58" s="18" t="s">
        <v>28</v>
      </c>
      <c r="F58" s="18" t="s">
        <v>17</v>
      </c>
      <c r="G58" s="18" t="s">
        <v>35</v>
      </c>
      <c r="H58" s="18" t="s">
        <v>60</v>
      </c>
      <c r="I58" s="54">
        <f>I59</f>
        <v>850</v>
      </c>
      <c r="J58" s="64"/>
      <c r="K58" s="65"/>
      <c r="L58" s="65"/>
      <c r="M58" s="65"/>
      <c r="N58" s="65"/>
      <c r="O58" s="65"/>
      <c r="P58" s="65"/>
      <c r="Q58" s="65"/>
      <c r="R58" s="66"/>
    </row>
    <row r="59" spans="1:18" ht="31.5">
      <c r="A59" s="21" t="s">
        <v>110</v>
      </c>
      <c r="B59" s="22" t="s">
        <v>22</v>
      </c>
      <c r="C59" s="22" t="s">
        <v>15</v>
      </c>
      <c r="D59" s="22" t="s">
        <v>44</v>
      </c>
      <c r="E59" s="22" t="s">
        <v>62</v>
      </c>
      <c r="F59" s="22" t="s">
        <v>17</v>
      </c>
      <c r="G59" s="22" t="s">
        <v>35</v>
      </c>
      <c r="H59" s="22" t="s">
        <v>60</v>
      </c>
      <c r="I59" s="55">
        <f>I60</f>
        <v>850</v>
      </c>
      <c r="J59" s="24"/>
      <c r="K59" s="67"/>
      <c r="L59" s="67"/>
      <c r="M59" s="67"/>
      <c r="N59" s="67"/>
      <c r="O59" s="67"/>
      <c r="P59" s="67"/>
      <c r="Q59" s="67"/>
      <c r="R59" s="68"/>
    </row>
    <row r="60" spans="1:18" ht="31.5">
      <c r="A60" s="21" t="s">
        <v>31</v>
      </c>
      <c r="B60" s="22" t="s">
        <v>22</v>
      </c>
      <c r="C60" s="22" t="s">
        <v>15</v>
      </c>
      <c r="D60" s="22" t="s">
        <v>44</v>
      </c>
      <c r="E60" s="22" t="s">
        <v>62</v>
      </c>
      <c r="F60" s="22" t="s">
        <v>32</v>
      </c>
      <c r="G60" s="22" t="s">
        <v>35</v>
      </c>
      <c r="H60" s="22" t="s">
        <v>60</v>
      </c>
      <c r="I60" s="55">
        <v>850</v>
      </c>
      <c r="J60" s="24"/>
      <c r="K60" s="67"/>
      <c r="L60" s="67"/>
      <c r="M60" s="67"/>
      <c r="N60" s="67"/>
      <c r="O60" s="67"/>
      <c r="P60" s="67"/>
      <c r="Q60" s="67"/>
      <c r="R60" s="68"/>
    </row>
    <row r="61" spans="1:18" s="39" customFormat="1" ht="15.75">
      <c r="A61" s="17" t="s">
        <v>63</v>
      </c>
      <c r="B61" s="18" t="s">
        <v>22</v>
      </c>
      <c r="C61" s="18" t="s">
        <v>15</v>
      </c>
      <c r="D61" s="18" t="s">
        <v>44</v>
      </c>
      <c r="E61" s="18" t="s">
        <v>28</v>
      </c>
      <c r="F61" s="18" t="s">
        <v>17</v>
      </c>
      <c r="G61" s="18" t="s">
        <v>44</v>
      </c>
      <c r="H61" s="18" t="s">
        <v>14</v>
      </c>
      <c r="I61" s="54">
        <f>I62+I65+I68</f>
        <v>4931.1000000000004</v>
      </c>
      <c r="J61" s="75"/>
      <c r="K61" s="76"/>
      <c r="L61" s="76"/>
      <c r="M61" s="76"/>
      <c r="N61" s="76"/>
      <c r="O61" s="76"/>
      <c r="P61" s="76"/>
      <c r="Q61" s="76"/>
      <c r="R61" s="77"/>
    </row>
    <row r="62" spans="1:18" s="39" customFormat="1" ht="15.75">
      <c r="A62" s="17" t="s">
        <v>64</v>
      </c>
      <c r="B62" s="18" t="s">
        <v>22</v>
      </c>
      <c r="C62" s="18" t="s">
        <v>15</v>
      </c>
      <c r="D62" s="18" t="s">
        <v>44</v>
      </c>
      <c r="E62" s="18" t="s">
        <v>28</v>
      </c>
      <c r="F62" s="18" t="s">
        <v>17</v>
      </c>
      <c r="G62" s="18" t="s">
        <v>44</v>
      </c>
      <c r="H62" s="18" t="s">
        <v>18</v>
      </c>
      <c r="I62" s="54">
        <f>I63</f>
        <v>500</v>
      </c>
      <c r="J62" s="64"/>
      <c r="K62" s="65"/>
      <c r="L62" s="65"/>
      <c r="M62" s="65"/>
      <c r="N62" s="65"/>
      <c r="O62" s="65"/>
      <c r="P62" s="65"/>
      <c r="Q62" s="65"/>
      <c r="R62" s="66"/>
    </row>
    <row r="63" spans="1:18" s="39" customFormat="1" ht="31.5">
      <c r="A63" s="21" t="s">
        <v>111</v>
      </c>
      <c r="B63" s="22" t="s">
        <v>22</v>
      </c>
      <c r="C63" s="22" t="s">
        <v>15</v>
      </c>
      <c r="D63" s="22" t="s">
        <v>44</v>
      </c>
      <c r="E63" s="22" t="s">
        <v>66</v>
      </c>
      <c r="F63" s="22" t="s">
        <v>17</v>
      </c>
      <c r="G63" s="22" t="s">
        <v>44</v>
      </c>
      <c r="H63" s="22" t="s">
        <v>18</v>
      </c>
      <c r="I63" s="54">
        <f>I64</f>
        <v>500</v>
      </c>
      <c r="J63" s="24"/>
      <c r="K63" s="67"/>
      <c r="L63" s="67"/>
      <c r="M63" s="67"/>
      <c r="N63" s="67"/>
      <c r="O63" s="67"/>
      <c r="P63" s="67"/>
      <c r="Q63" s="67"/>
      <c r="R63" s="63"/>
    </row>
    <row r="64" spans="1:18" s="39" customFormat="1" ht="31.5">
      <c r="A64" s="21" t="s">
        <v>31</v>
      </c>
      <c r="B64" s="22" t="s">
        <v>22</v>
      </c>
      <c r="C64" s="22" t="s">
        <v>15</v>
      </c>
      <c r="D64" s="22" t="s">
        <v>44</v>
      </c>
      <c r="E64" s="22" t="s">
        <v>66</v>
      </c>
      <c r="F64" s="22" t="s">
        <v>17</v>
      </c>
      <c r="G64" s="22" t="s">
        <v>44</v>
      </c>
      <c r="H64" s="22" t="s">
        <v>18</v>
      </c>
      <c r="I64" s="54">
        <v>500</v>
      </c>
      <c r="J64" s="24"/>
      <c r="K64" s="67"/>
      <c r="L64" s="67"/>
      <c r="M64" s="67"/>
      <c r="N64" s="67"/>
      <c r="O64" s="67"/>
      <c r="P64" s="67"/>
      <c r="Q64" s="67"/>
      <c r="R64" s="63"/>
    </row>
    <row r="65" spans="1:18" s="39" customFormat="1" ht="15.75">
      <c r="A65" s="17" t="s">
        <v>67</v>
      </c>
      <c r="B65" s="18" t="s">
        <v>22</v>
      </c>
      <c r="C65" s="18" t="s">
        <v>15</v>
      </c>
      <c r="D65" s="18" t="s">
        <v>44</v>
      </c>
      <c r="E65" s="18" t="s">
        <v>28</v>
      </c>
      <c r="F65" s="18" t="s">
        <v>32</v>
      </c>
      <c r="G65" s="18" t="s">
        <v>44</v>
      </c>
      <c r="H65" s="18" t="s">
        <v>20</v>
      </c>
      <c r="I65" s="54">
        <v>3431.1</v>
      </c>
      <c r="J65" s="64"/>
      <c r="K65" s="65"/>
      <c r="L65" s="65"/>
      <c r="M65" s="65"/>
      <c r="N65" s="65"/>
      <c r="O65" s="65"/>
      <c r="P65" s="65"/>
      <c r="Q65" s="65"/>
      <c r="R65" s="66"/>
    </row>
    <row r="66" spans="1:18" s="39" customFormat="1" ht="31.5">
      <c r="A66" s="21" t="s">
        <v>124</v>
      </c>
      <c r="B66" s="22" t="s">
        <v>22</v>
      </c>
      <c r="C66" s="22" t="s">
        <v>15</v>
      </c>
      <c r="D66" s="22" t="s">
        <v>44</v>
      </c>
      <c r="E66" s="22" t="s">
        <v>69</v>
      </c>
      <c r="F66" s="22" t="s">
        <v>17</v>
      </c>
      <c r="G66" s="22" t="s">
        <v>44</v>
      </c>
      <c r="H66" s="22" t="s">
        <v>20</v>
      </c>
      <c r="I66" s="54">
        <f>I67</f>
        <v>3431.1</v>
      </c>
      <c r="J66" s="24"/>
      <c r="K66" s="67"/>
      <c r="L66" s="67"/>
      <c r="M66" s="67"/>
      <c r="N66" s="67"/>
      <c r="O66" s="67"/>
      <c r="P66" s="67"/>
      <c r="Q66" s="67"/>
      <c r="R66" s="63"/>
    </row>
    <row r="67" spans="1:18" s="39" customFormat="1" ht="31.5">
      <c r="A67" s="21" t="s">
        <v>31</v>
      </c>
      <c r="B67" s="22" t="s">
        <v>22</v>
      </c>
      <c r="C67" s="22" t="s">
        <v>15</v>
      </c>
      <c r="D67" s="22" t="s">
        <v>44</v>
      </c>
      <c r="E67" s="22" t="s">
        <v>69</v>
      </c>
      <c r="F67" s="22" t="s">
        <v>32</v>
      </c>
      <c r="G67" s="22" t="s">
        <v>44</v>
      </c>
      <c r="H67" s="22" t="s">
        <v>20</v>
      </c>
      <c r="I67" s="55">
        <v>3431.1</v>
      </c>
      <c r="J67" s="24"/>
      <c r="K67" s="67"/>
      <c r="L67" s="67"/>
      <c r="M67" s="67"/>
      <c r="N67" s="67"/>
      <c r="O67" s="67"/>
      <c r="P67" s="67"/>
      <c r="Q67" s="67"/>
      <c r="R67" s="68"/>
    </row>
    <row r="68" spans="1:18" ht="31.5">
      <c r="A68" s="17" t="s">
        <v>112</v>
      </c>
      <c r="B68" s="18" t="s">
        <v>22</v>
      </c>
      <c r="C68" s="18" t="s">
        <v>15</v>
      </c>
      <c r="D68" s="18" t="s">
        <v>44</v>
      </c>
      <c r="E68" s="18" t="s">
        <v>28</v>
      </c>
      <c r="F68" s="18" t="s">
        <v>17</v>
      </c>
      <c r="G68" s="18" t="s">
        <v>44</v>
      </c>
      <c r="H68" s="18" t="s">
        <v>44</v>
      </c>
      <c r="I68" s="54">
        <f>I69</f>
        <v>1000</v>
      </c>
      <c r="J68" s="64"/>
      <c r="K68" s="65"/>
      <c r="L68" s="65"/>
      <c r="M68" s="65"/>
      <c r="N68" s="65"/>
      <c r="O68" s="65"/>
      <c r="P68" s="65"/>
      <c r="Q68" s="65"/>
      <c r="R68" s="66"/>
    </row>
    <row r="69" spans="1:18" ht="63">
      <c r="A69" s="17" t="s">
        <v>127</v>
      </c>
      <c r="B69" s="18" t="s">
        <v>22</v>
      </c>
      <c r="C69" s="18" t="s">
        <v>15</v>
      </c>
      <c r="D69" s="18" t="s">
        <v>44</v>
      </c>
      <c r="E69" s="18" t="s">
        <v>125</v>
      </c>
      <c r="F69" s="18" t="s">
        <v>17</v>
      </c>
      <c r="G69" s="18" t="s">
        <v>44</v>
      </c>
      <c r="H69" s="18" t="s">
        <v>44</v>
      </c>
      <c r="I69" s="54">
        <f>I70</f>
        <v>1000</v>
      </c>
      <c r="J69" s="78"/>
      <c r="K69" s="74"/>
      <c r="L69" s="74"/>
      <c r="M69" s="74"/>
      <c r="N69" s="74"/>
      <c r="O69" s="74"/>
      <c r="P69" s="74"/>
      <c r="Q69" s="74"/>
      <c r="R69" s="63"/>
    </row>
    <row r="70" spans="1:18" ht="47.25">
      <c r="A70" s="21" t="s">
        <v>126</v>
      </c>
      <c r="B70" s="22" t="s">
        <v>22</v>
      </c>
      <c r="C70" s="22" t="s">
        <v>15</v>
      </c>
      <c r="D70" s="22" t="s">
        <v>44</v>
      </c>
      <c r="E70" s="22" t="s">
        <v>125</v>
      </c>
      <c r="F70" s="22" t="s">
        <v>73</v>
      </c>
      <c r="G70" s="22" t="s">
        <v>44</v>
      </c>
      <c r="H70" s="22" t="s">
        <v>44</v>
      </c>
      <c r="I70" s="55">
        <v>1000</v>
      </c>
      <c r="J70" s="24"/>
      <c r="K70" s="67"/>
      <c r="L70" s="67"/>
      <c r="M70" s="67"/>
      <c r="N70" s="67"/>
      <c r="O70" s="67"/>
      <c r="P70" s="67"/>
      <c r="Q70" s="67"/>
      <c r="R70" s="68"/>
    </row>
    <row r="71" spans="1:18" ht="15.75">
      <c r="A71" s="24"/>
      <c r="B71" s="24"/>
      <c r="C71" s="24"/>
      <c r="D71" s="67"/>
      <c r="E71" s="67"/>
      <c r="F71" s="67"/>
      <c r="G71" s="67"/>
      <c r="H71" s="67"/>
      <c r="I71" s="67"/>
      <c r="J71" s="30"/>
      <c r="K71" s="30"/>
      <c r="L71" s="30"/>
      <c r="M71" s="31"/>
      <c r="N71" s="31"/>
      <c r="O71" s="31"/>
      <c r="P71" s="31"/>
      <c r="Q71" s="31"/>
      <c r="R71" s="31"/>
    </row>
    <row r="72" spans="1:18" ht="15.75">
      <c r="A72" s="32"/>
      <c r="B72" s="32"/>
      <c r="C72" s="32"/>
      <c r="D72" s="32"/>
      <c r="E72" s="99"/>
      <c r="F72" s="99"/>
      <c r="G72" s="99"/>
      <c r="H72" s="99"/>
      <c r="I72" s="99"/>
      <c r="J72" s="32"/>
      <c r="K72" s="32"/>
      <c r="L72" s="32"/>
      <c r="M72" s="32"/>
      <c r="N72" s="33"/>
      <c r="O72" s="33"/>
      <c r="P72" s="33"/>
      <c r="Q72" s="33"/>
      <c r="R72" s="33"/>
    </row>
    <row r="73" spans="1:18" ht="31.5">
      <c r="A73" s="32" t="s">
        <v>84</v>
      </c>
      <c r="B73" s="32"/>
      <c r="C73" s="32"/>
      <c r="D73" s="32"/>
      <c r="E73" s="139" t="s">
        <v>85</v>
      </c>
      <c r="F73" s="139"/>
      <c r="G73" s="139"/>
      <c r="H73" s="139"/>
      <c r="I73" s="139"/>
      <c r="J73" s="32"/>
      <c r="K73" s="32"/>
      <c r="L73" s="32"/>
      <c r="M73" s="32"/>
      <c r="N73" s="130"/>
      <c r="O73" s="130"/>
      <c r="P73" s="130"/>
      <c r="Q73" s="130"/>
      <c r="R73" s="130"/>
    </row>
    <row r="74" spans="1:18" ht="15.6" customHeight="1">
      <c r="A74" s="94"/>
      <c r="B74" s="94"/>
      <c r="C74" s="94"/>
      <c r="D74" s="94"/>
      <c r="E74" s="131" t="s">
        <v>90</v>
      </c>
      <c r="F74" s="131"/>
      <c r="G74" s="131"/>
      <c r="H74" s="131"/>
      <c r="I74" s="131"/>
      <c r="J74" s="52"/>
      <c r="K74" s="52"/>
      <c r="L74" s="52"/>
      <c r="M74" s="52"/>
      <c r="N74" s="125"/>
      <c r="O74" s="125"/>
      <c r="P74" s="125"/>
      <c r="Q74" s="125"/>
      <c r="R74" s="125"/>
    </row>
  </sheetData>
  <mergeCells count="22">
    <mergeCell ref="E74:I74"/>
    <mergeCell ref="B9:H9"/>
    <mergeCell ref="A5:I5"/>
    <mergeCell ref="A7:I7"/>
    <mergeCell ref="A9:A10"/>
    <mergeCell ref="B10:E10"/>
    <mergeCell ref="E73:I73"/>
    <mergeCell ref="N74:R74"/>
    <mergeCell ref="J5:R5"/>
    <mergeCell ref="J7:R7"/>
    <mergeCell ref="J9:J10"/>
    <mergeCell ref="K9:Q9"/>
    <mergeCell ref="N73:R73"/>
    <mergeCell ref="K10:N10"/>
    <mergeCell ref="K1:R1"/>
    <mergeCell ref="J2:R2"/>
    <mergeCell ref="J3:R3"/>
    <mergeCell ref="J4:R4"/>
    <mergeCell ref="B1:I1"/>
    <mergeCell ref="A2:I2"/>
    <mergeCell ref="A3:I3"/>
    <mergeCell ref="A4:I4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topLeftCell="A11" zoomScaleNormal="100" workbookViewId="0">
      <selection activeCell="A7" sqref="A7:J7"/>
    </sheetView>
  </sheetViews>
  <sheetFormatPr defaultRowHeight="15"/>
  <cols>
    <col min="1" max="1" width="44.28515625" style="100" customWidth="1"/>
    <col min="2" max="2" width="6" style="100" customWidth="1"/>
    <col min="3" max="3" width="6.140625" style="100" customWidth="1"/>
    <col min="4" max="4" width="4.5703125" style="100" customWidth="1"/>
    <col min="5" max="8" width="9.140625" style="100"/>
    <col min="9" max="9" width="17.85546875" style="100" customWidth="1"/>
    <col min="10" max="10" width="16.7109375" style="100" customWidth="1"/>
    <col min="11" max="11" width="9.140625" style="100"/>
  </cols>
  <sheetData>
    <row r="1" spans="1:18" ht="15.75">
      <c r="A1" s="1"/>
      <c r="B1" s="123" t="s">
        <v>153</v>
      </c>
      <c r="C1" s="123"/>
      <c r="D1" s="123"/>
      <c r="E1" s="123"/>
      <c r="F1" s="123"/>
      <c r="G1" s="123"/>
      <c r="H1" s="123"/>
      <c r="I1" s="123"/>
      <c r="J1" s="123"/>
      <c r="K1" s="121"/>
      <c r="L1" s="121"/>
      <c r="M1" s="121"/>
      <c r="N1" s="121"/>
      <c r="O1" s="121"/>
      <c r="P1" s="121"/>
      <c r="Q1" s="121"/>
      <c r="R1" s="121"/>
    </row>
    <row r="2" spans="1:18" ht="15.6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86"/>
      <c r="L2" s="86"/>
      <c r="M2" s="86"/>
      <c r="N2" s="86"/>
      <c r="O2" s="86"/>
      <c r="P2" s="86"/>
      <c r="Q2" s="86"/>
      <c r="R2" s="86"/>
    </row>
    <row r="3" spans="1:18" ht="15.75">
      <c r="A3" s="123" t="s">
        <v>105</v>
      </c>
      <c r="B3" s="123"/>
      <c r="C3" s="123"/>
      <c r="D3" s="123"/>
      <c r="E3" s="123"/>
      <c r="F3" s="123"/>
      <c r="G3" s="123"/>
      <c r="H3" s="123"/>
      <c r="I3" s="123"/>
      <c r="J3" s="123"/>
      <c r="K3" s="56"/>
      <c r="L3" s="56"/>
      <c r="M3" s="56"/>
      <c r="N3" s="56"/>
      <c r="O3" s="56"/>
      <c r="P3" s="56"/>
      <c r="Q3" s="56"/>
      <c r="R3" s="56"/>
    </row>
    <row r="4" spans="1:18" ht="15.75">
      <c r="A4" s="123" t="s">
        <v>98</v>
      </c>
      <c r="B4" s="123"/>
      <c r="C4" s="123"/>
      <c r="D4" s="123"/>
      <c r="E4" s="123"/>
      <c r="F4" s="123"/>
      <c r="G4" s="123"/>
      <c r="H4" s="123"/>
      <c r="I4" s="123"/>
      <c r="J4" s="123"/>
      <c r="K4" s="56"/>
      <c r="L4" s="56"/>
      <c r="M4" s="56"/>
      <c r="N4" s="56"/>
      <c r="O4" s="56"/>
      <c r="P4" s="56"/>
      <c r="Q4" s="56"/>
      <c r="R4" s="56"/>
    </row>
    <row r="5" spans="1:18" ht="15.75">
      <c r="A5" s="135" t="s">
        <v>86</v>
      </c>
      <c r="B5" s="135"/>
      <c r="C5" s="135"/>
      <c r="D5" s="135"/>
      <c r="E5" s="135"/>
      <c r="F5" s="135"/>
      <c r="G5" s="135"/>
      <c r="H5" s="135"/>
      <c r="I5" s="135"/>
      <c r="J5" s="135"/>
      <c r="K5" s="87"/>
      <c r="L5" s="87"/>
      <c r="M5" s="87"/>
      <c r="N5" s="87"/>
      <c r="O5" s="87"/>
      <c r="P5" s="87"/>
      <c r="Q5" s="87"/>
      <c r="R5" s="87"/>
    </row>
    <row r="6" spans="1:18">
      <c r="A6" s="90"/>
      <c r="B6" s="90"/>
      <c r="C6" s="90"/>
      <c r="D6" s="90"/>
      <c r="E6" s="90"/>
      <c r="F6" s="90"/>
      <c r="G6" s="90"/>
      <c r="H6" s="90"/>
      <c r="I6" s="91"/>
      <c r="J6" s="92"/>
      <c r="K6" s="92"/>
      <c r="L6" s="44"/>
      <c r="M6" s="44"/>
      <c r="N6" s="44"/>
      <c r="O6" s="44"/>
      <c r="P6" s="44"/>
      <c r="Q6" s="44"/>
      <c r="R6" s="57"/>
    </row>
    <row r="7" spans="1:18" ht="60" customHeight="1">
      <c r="A7" s="136" t="s">
        <v>154</v>
      </c>
      <c r="B7" s="136"/>
      <c r="C7" s="136"/>
      <c r="D7" s="136"/>
      <c r="E7" s="136"/>
      <c r="F7" s="136"/>
      <c r="G7" s="136"/>
      <c r="H7" s="136"/>
      <c r="I7" s="136"/>
      <c r="J7" s="136"/>
      <c r="K7" s="93"/>
      <c r="L7" s="88"/>
      <c r="M7" s="88"/>
      <c r="N7" s="88"/>
      <c r="O7" s="88"/>
      <c r="P7" s="88"/>
      <c r="Q7" s="88"/>
      <c r="R7" s="88"/>
    </row>
    <row r="8" spans="1:18" ht="15.75">
      <c r="A8" s="94"/>
      <c r="B8" s="94"/>
      <c r="C8" s="94"/>
      <c r="D8" s="94"/>
      <c r="E8" s="94"/>
      <c r="F8" s="94"/>
      <c r="G8" s="94"/>
      <c r="H8" s="94"/>
      <c r="I8" s="95" t="s">
        <v>1</v>
      </c>
      <c r="J8" s="96"/>
      <c r="K8" s="96"/>
      <c r="L8" s="52"/>
      <c r="M8" s="52"/>
      <c r="N8" s="52"/>
      <c r="O8" s="52"/>
      <c r="P8" s="52"/>
      <c r="Q8" s="52"/>
      <c r="R8" s="31"/>
    </row>
    <row r="9" spans="1:18" ht="15.6" customHeight="1">
      <c r="A9" s="137" t="s">
        <v>2</v>
      </c>
      <c r="B9" s="132" t="s">
        <v>3</v>
      </c>
      <c r="C9" s="133"/>
      <c r="D9" s="133"/>
      <c r="E9" s="133"/>
      <c r="F9" s="133"/>
      <c r="G9" s="133"/>
      <c r="H9" s="134"/>
      <c r="I9" s="140" t="s">
        <v>4</v>
      </c>
      <c r="J9" s="140"/>
      <c r="K9" s="129"/>
      <c r="L9" s="129"/>
      <c r="M9" s="129"/>
      <c r="N9" s="129"/>
      <c r="O9" s="129"/>
      <c r="P9" s="129"/>
      <c r="Q9" s="129"/>
      <c r="R9" s="58"/>
    </row>
    <row r="10" spans="1:18" ht="78" customHeight="1">
      <c r="A10" s="138"/>
      <c r="B10" s="132" t="s">
        <v>5</v>
      </c>
      <c r="C10" s="133"/>
      <c r="D10" s="133"/>
      <c r="E10" s="134"/>
      <c r="F10" s="97" t="s">
        <v>6</v>
      </c>
      <c r="G10" s="97" t="s">
        <v>7</v>
      </c>
      <c r="H10" s="97" t="s">
        <v>8</v>
      </c>
      <c r="I10" s="22" t="s">
        <v>94</v>
      </c>
      <c r="J10" s="22" t="s">
        <v>95</v>
      </c>
      <c r="K10" s="129"/>
      <c r="L10" s="129"/>
      <c r="M10" s="129"/>
      <c r="N10" s="129"/>
      <c r="O10" s="59"/>
      <c r="P10" s="59"/>
      <c r="Q10" s="59"/>
      <c r="R10" s="31"/>
    </row>
    <row r="11" spans="1:18" ht="15.75">
      <c r="A11" s="12" t="s">
        <v>12</v>
      </c>
      <c r="B11" s="13"/>
      <c r="C11" s="13"/>
      <c r="D11" s="13"/>
      <c r="E11" s="13"/>
      <c r="F11" s="14"/>
      <c r="G11" s="14"/>
      <c r="H11" s="14"/>
      <c r="I11" s="54">
        <f>I12+I18+I24+I32+I35</f>
        <v>47834.5</v>
      </c>
      <c r="J11" s="54">
        <f>J12+J18+J24+J32+J35</f>
        <v>49190.9</v>
      </c>
      <c r="K11" s="89">
        <f>47834.5-I11</f>
        <v>0</v>
      </c>
      <c r="L11" s="61"/>
      <c r="M11" s="61"/>
      <c r="N11" s="61"/>
      <c r="O11" s="62"/>
      <c r="P11" s="62"/>
      <c r="Q11" s="62"/>
      <c r="R11" s="63"/>
    </row>
    <row r="12" spans="1:18" ht="78.75">
      <c r="A12" s="17" t="s">
        <v>107</v>
      </c>
      <c r="B12" s="18" t="s">
        <v>113</v>
      </c>
      <c r="C12" s="18" t="s">
        <v>15</v>
      </c>
      <c r="D12" s="18" t="s">
        <v>144</v>
      </c>
      <c r="E12" s="18" t="s">
        <v>28</v>
      </c>
      <c r="F12" s="18" t="s">
        <v>17</v>
      </c>
      <c r="G12" s="18" t="s">
        <v>54</v>
      </c>
      <c r="H12" s="18" t="s">
        <v>18</v>
      </c>
      <c r="I12" s="54">
        <f>I13</f>
        <v>3648.5</v>
      </c>
      <c r="J12" s="54">
        <f>J13</f>
        <v>3648.5</v>
      </c>
      <c r="K12" s="74"/>
      <c r="L12" s="65"/>
      <c r="M12" s="65"/>
      <c r="N12" s="65"/>
      <c r="O12" s="65"/>
      <c r="P12" s="65"/>
      <c r="Q12" s="65"/>
      <c r="R12" s="66"/>
    </row>
    <row r="13" spans="1:18" ht="31.5">
      <c r="A13" s="21" t="s">
        <v>75</v>
      </c>
      <c r="B13" s="22" t="s">
        <v>113</v>
      </c>
      <c r="C13" s="22" t="s">
        <v>15</v>
      </c>
      <c r="D13" s="22" t="s">
        <v>144</v>
      </c>
      <c r="E13" s="22" t="s">
        <v>114</v>
      </c>
      <c r="F13" s="22" t="s">
        <v>17</v>
      </c>
      <c r="G13" s="22" t="s">
        <v>54</v>
      </c>
      <c r="H13" s="22" t="s">
        <v>18</v>
      </c>
      <c r="I13" s="55">
        <f>I15+I16+I17</f>
        <v>3648.5</v>
      </c>
      <c r="J13" s="55">
        <f>J15+J16+J17</f>
        <v>3648.5</v>
      </c>
      <c r="K13" s="67"/>
      <c r="L13" s="67"/>
      <c r="M13" s="67"/>
      <c r="N13" s="67"/>
      <c r="O13" s="67"/>
      <c r="P13" s="67"/>
      <c r="Q13" s="67"/>
      <c r="R13" s="68"/>
    </row>
    <row r="14" spans="1:18" ht="31.5">
      <c r="A14" s="26" t="s">
        <v>76</v>
      </c>
      <c r="B14" s="22" t="s">
        <v>113</v>
      </c>
      <c r="C14" s="22" t="s">
        <v>15</v>
      </c>
      <c r="D14" s="22" t="s">
        <v>144</v>
      </c>
      <c r="E14" s="22" t="s">
        <v>77</v>
      </c>
      <c r="F14" s="22" t="s">
        <v>17</v>
      </c>
      <c r="G14" s="22" t="s">
        <v>54</v>
      </c>
      <c r="H14" s="22" t="s">
        <v>18</v>
      </c>
      <c r="I14" s="55">
        <f>I15+I16+I17</f>
        <v>3648.5</v>
      </c>
      <c r="J14" s="55">
        <f>J15+J16+J17</f>
        <v>3648.5</v>
      </c>
      <c r="K14" s="67"/>
      <c r="L14" s="67"/>
      <c r="M14" s="67"/>
      <c r="N14" s="67"/>
      <c r="O14" s="67"/>
      <c r="P14" s="67"/>
      <c r="Q14" s="67"/>
      <c r="R14" s="68"/>
    </row>
    <row r="15" spans="1:18" ht="94.5">
      <c r="A15" s="21" t="s">
        <v>25</v>
      </c>
      <c r="B15" s="22" t="s">
        <v>113</v>
      </c>
      <c r="C15" s="22" t="s">
        <v>15</v>
      </c>
      <c r="D15" s="22" t="s">
        <v>144</v>
      </c>
      <c r="E15" s="22" t="s">
        <v>77</v>
      </c>
      <c r="F15" s="22" t="s">
        <v>26</v>
      </c>
      <c r="G15" s="22" t="s">
        <v>54</v>
      </c>
      <c r="H15" s="22" t="s">
        <v>18</v>
      </c>
      <c r="I15" s="55">
        <v>2632.6</v>
      </c>
      <c r="J15" s="55">
        <v>2632.6</v>
      </c>
      <c r="K15" s="67"/>
      <c r="L15" s="67"/>
      <c r="M15" s="67"/>
      <c r="N15" s="67"/>
      <c r="O15" s="67"/>
      <c r="P15" s="67"/>
      <c r="Q15" s="67"/>
      <c r="R15" s="68"/>
    </row>
    <row r="16" spans="1:18" ht="47.25">
      <c r="A16" s="21" t="s">
        <v>100</v>
      </c>
      <c r="B16" s="22" t="s">
        <v>113</v>
      </c>
      <c r="C16" s="22" t="s">
        <v>15</v>
      </c>
      <c r="D16" s="22" t="s">
        <v>144</v>
      </c>
      <c r="E16" s="22" t="s">
        <v>77</v>
      </c>
      <c r="F16" s="22" t="s">
        <v>32</v>
      </c>
      <c r="G16" s="22" t="s">
        <v>54</v>
      </c>
      <c r="H16" s="22" t="s">
        <v>18</v>
      </c>
      <c r="I16" s="55">
        <v>907.1</v>
      </c>
      <c r="J16" s="55">
        <v>907.1</v>
      </c>
      <c r="K16" s="67"/>
      <c r="L16" s="67"/>
      <c r="M16" s="67"/>
      <c r="N16" s="67"/>
      <c r="O16" s="67"/>
      <c r="P16" s="67"/>
      <c r="Q16" s="67"/>
      <c r="R16" s="68"/>
    </row>
    <row r="17" spans="1:18" ht="15.75">
      <c r="A17" s="21" t="s">
        <v>36</v>
      </c>
      <c r="B17" s="22" t="s">
        <v>113</v>
      </c>
      <c r="C17" s="22" t="s">
        <v>15</v>
      </c>
      <c r="D17" s="22" t="s">
        <v>144</v>
      </c>
      <c r="E17" s="22" t="s">
        <v>77</v>
      </c>
      <c r="F17" s="22" t="s">
        <v>37</v>
      </c>
      <c r="G17" s="22" t="s">
        <v>54</v>
      </c>
      <c r="H17" s="22" t="s">
        <v>18</v>
      </c>
      <c r="I17" s="55">
        <v>108.8</v>
      </c>
      <c r="J17" s="55">
        <v>108.8</v>
      </c>
      <c r="K17" s="67"/>
      <c r="L17" s="67"/>
      <c r="M17" s="67"/>
      <c r="N17" s="67"/>
      <c r="O17" s="67"/>
      <c r="P17" s="67"/>
      <c r="Q17" s="67"/>
      <c r="R17" s="68"/>
    </row>
    <row r="18" spans="1:18" ht="78.75">
      <c r="A18" s="17" t="s">
        <v>146</v>
      </c>
      <c r="B18" s="18" t="s">
        <v>115</v>
      </c>
      <c r="C18" s="18" t="s">
        <v>15</v>
      </c>
      <c r="D18" s="18" t="s">
        <v>44</v>
      </c>
      <c r="E18" s="18" t="s">
        <v>28</v>
      </c>
      <c r="F18" s="18" t="s">
        <v>17</v>
      </c>
      <c r="G18" s="18" t="s">
        <v>39</v>
      </c>
      <c r="H18" s="18" t="s">
        <v>20</v>
      </c>
      <c r="I18" s="54">
        <f>I19</f>
        <v>4009.2999999999997</v>
      </c>
      <c r="J18" s="54">
        <f>J19</f>
        <v>4009.2999999999997</v>
      </c>
      <c r="K18" s="74"/>
      <c r="L18" s="65"/>
      <c r="M18" s="65"/>
      <c r="N18" s="65"/>
      <c r="O18" s="65"/>
      <c r="P18" s="65"/>
      <c r="Q18" s="65"/>
      <c r="R18" s="66"/>
    </row>
    <row r="19" spans="1:18" ht="31.5">
      <c r="A19" s="26" t="s">
        <v>78</v>
      </c>
      <c r="B19" s="22" t="s">
        <v>115</v>
      </c>
      <c r="C19" s="22" t="s">
        <v>15</v>
      </c>
      <c r="D19" s="22" t="s">
        <v>44</v>
      </c>
      <c r="E19" s="22" t="s">
        <v>28</v>
      </c>
      <c r="F19" s="22" t="s">
        <v>17</v>
      </c>
      <c r="G19" s="22" t="s">
        <v>39</v>
      </c>
      <c r="H19" s="22" t="s">
        <v>20</v>
      </c>
      <c r="I19" s="55">
        <f>I20</f>
        <v>4009.2999999999997</v>
      </c>
      <c r="J19" s="55">
        <f>J20</f>
        <v>4009.2999999999997</v>
      </c>
      <c r="K19" s="67"/>
      <c r="L19" s="67"/>
      <c r="M19" s="67"/>
      <c r="N19" s="67"/>
      <c r="O19" s="67"/>
      <c r="P19" s="67"/>
      <c r="Q19" s="67"/>
      <c r="R19" s="68"/>
    </row>
    <row r="20" spans="1:18" ht="31.5">
      <c r="A20" s="26" t="s">
        <v>76</v>
      </c>
      <c r="B20" s="22" t="s">
        <v>115</v>
      </c>
      <c r="C20" s="22" t="s">
        <v>15</v>
      </c>
      <c r="D20" s="22" t="s">
        <v>44</v>
      </c>
      <c r="E20" s="22" t="s">
        <v>79</v>
      </c>
      <c r="F20" s="22" t="s">
        <v>17</v>
      </c>
      <c r="G20" s="22" t="s">
        <v>39</v>
      </c>
      <c r="H20" s="22" t="s">
        <v>20</v>
      </c>
      <c r="I20" s="55">
        <f>I21+I22+I23</f>
        <v>4009.2999999999997</v>
      </c>
      <c r="J20" s="55">
        <f>J21+J22+J23</f>
        <v>4009.2999999999997</v>
      </c>
      <c r="K20" s="67"/>
      <c r="L20" s="67"/>
      <c r="M20" s="67"/>
      <c r="N20" s="67"/>
      <c r="O20" s="67"/>
      <c r="P20" s="67"/>
      <c r="Q20" s="67"/>
      <c r="R20" s="68"/>
    </row>
    <row r="21" spans="1:18" ht="94.5">
      <c r="A21" s="21" t="s">
        <v>25</v>
      </c>
      <c r="B21" s="22" t="s">
        <v>115</v>
      </c>
      <c r="C21" s="22" t="s">
        <v>15</v>
      </c>
      <c r="D21" s="22" t="s">
        <v>44</v>
      </c>
      <c r="E21" s="22" t="s">
        <v>79</v>
      </c>
      <c r="F21" s="22" t="s">
        <v>26</v>
      </c>
      <c r="G21" s="22" t="s">
        <v>39</v>
      </c>
      <c r="H21" s="22" t="s">
        <v>20</v>
      </c>
      <c r="I21" s="55">
        <v>2769</v>
      </c>
      <c r="J21" s="55">
        <v>2769</v>
      </c>
      <c r="K21" s="67"/>
      <c r="L21" s="31"/>
      <c r="M21" s="69"/>
      <c r="N21" s="69"/>
      <c r="O21" s="69"/>
      <c r="P21" s="31"/>
      <c r="Q21" s="31"/>
      <c r="R21" s="68"/>
    </row>
    <row r="22" spans="1:18" ht="31.5">
      <c r="A22" s="21" t="s">
        <v>31</v>
      </c>
      <c r="B22" s="22" t="s">
        <v>115</v>
      </c>
      <c r="C22" s="22" t="s">
        <v>15</v>
      </c>
      <c r="D22" s="22" t="s">
        <v>44</v>
      </c>
      <c r="E22" s="22" t="s">
        <v>79</v>
      </c>
      <c r="F22" s="22" t="s">
        <v>32</v>
      </c>
      <c r="G22" s="22" t="s">
        <v>39</v>
      </c>
      <c r="H22" s="22" t="s">
        <v>20</v>
      </c>
      <c r="I22" s="55">
        <v>1153.7</v>
      </c>
      <c r="J22" s="55">
        <v>1153.7</v>
      </c>
      <c r="K22" s="67"/>
      <c r="L22" s="31"/>
      <c r="M22" s="69"/>
      <c r="N22" s="69"/>
      <c r="O22" s="69"/>
      <c r="P22" s="31"/>
      <c r="Q22" s="31"/>
      <c r="R22" s="68"/>
    </row>
    <row r="23" spans="1:18" ht="15.75">
      <c r="A23" s="21" t="s">
        <v>36</v>
      </c>
      <c r="B23" s="22" t="s">
        <v>115</v>
      </c>
      <c r="C23" s="22" t="s">
        <v>15</v>
      </c>
      <c r="D23" s="22" t="s">
        <v>44</v>
      </c>
      <c r="E23" s="22" t="s">
        <v>79</v>
      </c>
      <c r="F23" s="22" t="s">
        <v>37</v>
      </c>
      <c r="G23" s="22" t="s">
        <v>39</v>
      </c>
      <c r="H23" s="22" t="s">
        <v>20</v>
      </c>
      <c r="I23" s="55">
        <v>86.6</v>
      </c>
      <c r="J23" s="55">
        <v>86.6</v>
      </c>
      <c r="K23" s="67"/>
      <c r="L23" s="31"/>
      <c r="M23" s="69"/>
      <c r="N23" s="69"/>
      <c r="O23" s="69"/>
      <c r="P23" s="31"/>
      <c r="Q23" s="31"/>
      <c r="R23" s="68"/>
    </row>
    <row r="24" spans="1:18" ht="63">
      <c r="A24" s="17" t="s">
        <v>106</v>
      </c>
      <c r="B24" s="18" t="s">
        <v>116</v>
      </c>
      <c r="C24" s="18" t="s">
        <v>15</v>
      </c>
      <c r="D24" s="18" t="s">
        <v>54</v>
      </c>
      <c r="E24" s="18" t="s">
        <v>28</v>
      </c>
      <c r="F24" s="18" t="s">
        <v>17</v>
      </c>
      <c r="G24" s="18" t="s">
        <v>14</v>
      </c>
      <c r="H24" s="18" t="s">
        <v>14</v>
      </c>
      <c r="I24" s="54">
        <f>I25</f>
        <v>11660.6</v>
      </c>
      <c r="J24" s="54">
        <f>J25</f>
        <v>11660.6</v>
      </c>
      <c r="K24" s="74"/>
      <c r="L24" s="65"/>
      <c r="M24" s="65"/>
      <c r="N24" s="65"/>
      <c r="O24" s="65"/>
      <c r="P24" s="65"/>
      <c r="Q24" s="65"/>
      <c r="R24" s="66"/>
    </row>
    <row r="25" spans="1:18" ht="15.75">
      <c r="A25" s="17" t="s">
        <v>70</v>
      </c>
      <c r="B25" s="18" t="s">
        <v>116</v>
      </c>
      <c r="C25" s="18" t="s">
        <v>15</v>
      </c>
      <c r="D25" s="18" t="s">
        <v>54</v>
      </c>
      <c r="E25" s="18" t="s">
        <v>28</v>
      </c>
      <c r="F25" s="18" t="s">
        <v>17</v>
      </c>
      <c r="G25" s="18" t="s">
        <v>14</v>
      </c>
      <c r="H25" s="18" t="s">
        <v>14</v>
      </c>
      <c r="I25" s="54">
        <f>I26+I28+I30</f>
        <v>11660.6</v>
      </c>
      <c r="J25" s="54">
        <f>J26+J28+J30</f>
        <v>11660.6</v>
      </c>
      <c r="K25" s="74"/>
      <c r="L25" s="65"/>
      <c r="M25" s="65"/>
      <c r="N25" s="65"/>
      <c r="O25" s="65"/>
      <c r="P25" s="65"/>
      <c r="Q25" s="65"/>
      <c r="R25" s="66"/>
    </row>
    <row r="26" spans="1:18" ht="15.75">
      <c r="A26" s="26" t="s">
        <v>71</v>
      </c>
      <c r="B26" s="22" t="s">
        <v>116</v>
      </c>
      <c r="C26" s="22" t="s">
        <v>15</v>
      </c>
      <c r="D26" s="22" t="s">
        <v>54</v>
      </c>
      <c r="E26" s="22" t="s">
        <v>72</v>
      </c>
      <c r="F26" s="22" t="s">
        <v>17</v>
      </c>
      <c r="G26" s="22" t="s">
        <v>44</v>
      </c>
      <c r="H26" s="22" t="s">
        <v>24</v>
      </c>
      <c r="I26" s="55">
        <f>I27</f>
        <v>6721.6</v>
      </c>
      <c r="J26" s="55">
        <f>J27</f>
        <v>6721.6</v>
      </c>
      <c r="K26" s="67"/>
      <c r="L26" s="67"/>
      <c r="M26" s="67"/>
      <c r="N26" s="67"/>
      <c r="O26" s="67"/>
      <c r="P26" s="67"/>
      <c r="Q26" s="67"/>
      <c r="R26" s="68"/>
    </row>
    <row r="27" spans="1:18" ht="31.5">
      <c r="A27" s="21" t="s">
        <v>31</v>
      </c>
      <c r="B27" s="22" t="s">
        <v>116</v>
      </c>
      <c r="C27" s="22" t="s">
        <v>15</v>
      </c>
      <c r="D27" s="22" t="s">
        <v>54</v>
      </c>
      <c r="E27" s="22" t="s">
        <v>72</v>
      </c>
      <c r="F27" s="22" t="s">
        <v>32</v>
      </c>
      <c r="G27" s="22" t="s">
        <v>44</v>
      </c>
      <c r="H27" s="22" t="s">
        <v>24</v>
      </c>
      <c r="I27" s="55">
        <v>6721.6</v>
      </c>
      <c r="J27" s="55">
        <v>6721.6</v>
      </c>
      <c r="K27" s="67"/>
      <c r="L27" s="67"/>
      <c r="M27" s="67"/>
      <c r="N27" s="67"/>
      <c r="O27" s="67"/>
      <c r="P27" s="67"/>
      <c r="Q27" s="67"/>
      <c r="R27" s="68"/>
    </row>
    <row r="28" spans="1:18" ht="31.5">
      <c r="A28" s="21" t="s">
        <v>101</v>
      </c>
      <c r="B28" s="22" t="s">
        <v>116</v>
      </c>
      <c r="C28" s="22" t="s">
        <v>15</v>
      </c>
      <c r="D28" s="22" t="s">
        <v>54</v>
      </c>
      <c r="E28" s="22" t="s">
        <v>74</v>
      </c>
      <c r="F28" s="22" t="s">
        <v>17</v>
      </c>
      <c r="G28" s="22" t="s">
        <v>44</v>
      </c>
      <c r="H28" s="22" t="s">
        <v>24</v>
      </c>
      <c r="I28" s="55">
        <f>I29</f>
        <v>4539</v>
      </c>
      <c r="J28" s="55">
        <f>J29</f>
        <v>4539</v>
      </c>
      <c r="K28" s="67"/>
      <c r="L28" s="31"/>
      <c r="M28" s="31"/>
      <c r="N28" s="31"/>
      <c r="O28" s="31"/>
      <c r="P28" s="31"/>
      <c r="Q28" s="31"/>
      <c r="R28" s="68"/>
    </row>
    <row r="29" spans="1:18" ht="31.5">
      <c r="A29" s="21" t="s">
        <v>31</v>
      </c>
      <c r="B29" s="22" t="s">
        <v>116</v>
      </c>
      <c r="C29" s="22" t="s">
        <v>15</v>
      </c>
      <c r="D29" s="22" t="s">
        <v>54</v>
      </c>
      <c r="E29" s="22" t="s">
        <v>74</v>
      </c>
      <c r="F29" s="22" t="s">
        <v>32</v>
      </c>
      <c r="G29" s="22" t="s">
        <v>44</v>
      </c>
      <c r="H29" s="22" t="s">
        <v>24</v>
      </c>
      <c r="I29" s="55">
        <v>4539</v>
      </c>
      <c r="J29" s="55">
        <v>4539</v>
      </c>
      <c r="K29" s="67"/>
      <c r="L29" s="31"/>
      <c r="M29" s="31"/>
      <c r="N29" s="31"/>
      <c r="O29" s="31"/>
      <c r="P29" s="31"/>
      <c r="Q29" s="31"/>
      <c r="R29" s="68"/>
    </row>
    <row r="30" spans="1:18" ht="15.75">
      <c r="A30" s="21" t="s">
        <v>137</v>
      </c>
      <c r="B30" s="22" t="s">
        <v>116</v>
      </c>
      <c r="C30" s="22" t="s">
        <v>15</v>
      </c>
      <c r="D30" s="22" t="s">
        <v>54</v>
      </c>
      <c r="E30" s="22" t="s">
        <v>117</v>
      </c>
      <c r="F30" s="22" t="s">
        <v>17</v>
      </c>
      <c r="G30" s="22" t="s">
        <v>44</v>
      </c>
      <c r="H30" s="22" t="s">
        <v>24</v>
      </c>
      <c r="I30" s="55">
        <f>I31</f>
        <v>400</v>
      </c>
      <c r="J30" s="55">
        <f>J31</f>
        <v>400</v>
      </c>
      <c r="K30" s="67"/>
      <c r="L30" s="31"/>
      <c r="M30" s="31"/>
      <c r="N30" s="31"/>
      <c r="O30" s="31"/>
      <c r="P30" s="31"/>
      <c r="Q30" s="31"/>
      <c r="R30" s="68"/>
    </row>
    <row r="31" spans="1:18" ht="31.5">
      <c r="A31" s="21" t="s">
        <v>31</v>
      </c>
      <c r="B31" s="22" t="s">
        <v>116</v>
      </c>
      <c r="C31" s="22" t="s">
        <v>15</v>
      </c>
      <c r="D31" s="22" t="s">
        <v>54</v>
      </c>
      <c r="E31" s="22" t="s">
        <v>117</v>
      </c>
      <c r="F31" s="22" t="s">
        <v>32</v>
      </c>
      <c r="G31" s="22" t="s">
        <v>44</v>
      </c>
      <c r="H31" s="22" t="s">
        <v>24</v>
      </c>
      <c r="I31" s="55">
        <v>400</v>
      </c>
      <c r="J31" s="55">
        <v>400</v>
      </c>
      <c r="K31" s="67"/>
      <c r="L31" s="31"/>
      <c r="M31" s="31"/>
      <c r="N31" s="31"/>
      <c r="O31" s="31"/>
      <c r="P31" s="31"/>
      <c r="Q31" s="31"/>
      <c r="R31" s="68"/>
    </row>
    <row r="32" spans="1:18" ht="47.25">
      <c r="A32" s="17" t="s">
        <v>138</v>
      </c>
      <c r="B32" s="18" t="s">
        <v>116</v>
      </c>
      <c r="C32" s="18" t="s">
        <v>15</v>
      </c>
      <c r="D32" s="18" t="s">
        <v>118</v>
      </c>
      <c r="E32" s="18" t="s">
        <v>28</v>
      </c>
      <c r="F32" s="18" t="s">
        <v>17</v>
      </c>
      <c r="G32" s="18" t="s">
        <v>14</v>
      </c>
      <c r="H32" s="18" t="s">
        <v>14</v>
      </c>
      <c r="I32" s="54">
        <f>I33</f>
        <v>7884.1</v>
      </c>
      <c r="J32" s="54">
        <f>J33</f>
        <v>9240.5</v>
      </c>
      <c r="K32" s="74"/>
      <c r="L32" s="65"/>
      <c r="M32" s="65"/>
      <c r="N32" s="65"/>
      <c r="O32" s="65"/>
      <c r="P32" s="65"/>
      <c r="Q32" s="65"/>
      <c r="R32" s="66"/>
    </row>
    <row r="33" spans="1:18" ht="47.25">
      <c r="A33" s="17" t="s">
        <v>119</v>
      </c>
      <c r="B33" s="18" t="s">
        <v>116</v>
      </c>
      <c r="C33" s="18" t="s">
        <v>15</v>
      </c>
      <c r="D33" s="18" t="s">
        <v>118</v>
      </c>
      <c r="E33" s="18" t="s">
        <v>58</v>
      </c>
      <c r="F33" s="18" t="s">
        <v>17</v>
      </c>
      <c r="G33" s="18" t="s">
        <v>14</v>
      </c>
      <c r="H33" s="18" t="s">
        <v>14</v>
      </c>
      <c r="I33" s="54">
        <f>I34</f>
        <v>7884.1</v>
      </c>
      <c r="J33" s="54">
        <f>J34</f>
        <v>9240.5</v>
      </c>
      <c r="K33" s="74"/>
      <c r="L33" s="72"/>
      <c r="M33" s="72"/>
      <c r="N33" s="72"/>
      <c r="O33" s="72"/>
      <c r="P33" s="72"/>
      <c r="Q33" s="72"/>
      <c r="R33" s="63"/>
    </row>
    <row r="34" spans="1:18" ht="31.5">
      <c r="A34" s="21" t="s">
        <v>31</v>
      </c>
      <c r="B34" s="22" t="s">
        <v>116</v>
      </c>
      <c r="C34" s="22" t="s">
        <v>15</v>
      </c>
      <c r="D34" s="22" t="s">
        <v>118</v>
      </c>
      <c r="E34" s="22" t="s">
        <v>58</v>
      </c>
      <c r="F34" s="22" t="s">
        <v>32</v>
      </c>
      <c r="G34" s="22" t="s">
        <v>35</v>
      </c>
      <c r="H34" s="22" t="s">
        <v>49</v>
      </c>
      <c r="I34" s="55">
        <v>7884.1</v>
      </c>
      <c r="J34" s="55">
        <v>9240.5</v>
      </c>
      <c r="K34" s="67"/>
      <c r="L34" s="31"/>
      <c r="M34" s="31"/>
      <c r="N34" s="31"/>
      <c r="O34" s="31"/>
      <c r="P34" s="31"/>
      <c r="Q34" s="31"/>
      <c r="R34" s="68"/>
    </row>
    <row r="35" spans="1:18" ht="31.5">
      <c r="A35" s="17" t="s">
        <v>21</v>
      </c>
      <c r="B35" s="18" t="s">
        <v>22</v>
      </c>
      <c r="C35" s="18" t="s">
        <v>15</v>
      </c>
      <c r="D35" s="18" t="s">
        <v>14</v>
      </c>
      <c r="E35" s="18" t="s">
        <v>28</v>
      </c>
      <c r="F35" s="18" t="s">
        <v>17</v>
      </c>
      <c r="G35" s="18" t="s">
        <v>14</v>
      </c>
      <c r="H35" s="18" t="s">
        <v>14</v>
      </c>
      <c r="I35" s="54">
        <f>I36+I46</f>
        <v>20632</v>
      </c>
      <c r="J35" s="54">
        <f>J36+J46</f>
        <v>20632</v>
      </c>
      <c r="K35" s="74"/>
      <c r="L35" s="65"/>
      <c r="M35" s="65"/>
      <c r="N35" s="65"/>
      <c r="O35" s="65"/>
      <c r="P35" s="65"/>
      <c r="Q35" s="65"/>
      <c r="R35" s="66"/>
    </row>
    <row r="36" spans="1:18" ht="31.5">
      <c r="A36" s="17" t="s">
        <v>23</v>
      </c>
      <c r="B36" s="18" t="s">
        <v>22</v>
      </c>
      <c r="C36" s="18" t="s">
        <v>15</v>
      </c>
      <c r="D36" s="18" t="s">
        <v>24</v>
      </c>
      <c r="E36" s="18" t="s">
        <v>28</v>
      </c>
      <c r="F36" s="18" t="s">
        <v>17</v>
      </c>
      <c r="G36" s="18" t="s">
        <v>18</v>
      </c>
      <c r="H36" s="18" t="s">
        <v>14</v>
      </c>
      <c r="I36" s="98">
        <f>I37+I39+I40+I41+I42+I43+I44+I45</f>
        <v>13986.2</v>
      </c>
      <c r="J36" s="98">
        <f>J37+J39+J40+J41+J42+J43+J44+J45</f>
        <v>13986.2</v>
      </c>
      <c r="K36" s="74"/>
      <c r="L36" s="65"/>
      <c r="M36" s="65"/>
      <c r="N36" s="65"/>
      <c r="O36" s="65"/>
      <c r="P36" s="65"/>
      <c r="Q36" s="65"/>
      <c r="R36" s="73"/>
    </row>
    <row r="37" spans="1:18" ht="15.75">
      <c r="A37" s="21" t="s">
        <v>108</v>
      </c>
      <c r="B37" s="22" t="s">
        <v>22</v>
      </c>
      <c r="C37" s="22" t="s">
        <v>15</v>
      </c>
      <c r="D37" s="22" t="s">
        <v>24</v>
      </c>
      <c r="E37" s="22" t="s">
        <v>40</v>
      </c>
      <c r="F37" s="22" t="s">
        <v>17</v>
      </c>
      <c r="G37" s="22" t="s">
        <v>18</v>
      </c>
      <c r="H37" s="22" t="s">
        <v>39</v>
      </c>
      <c r="I37" s="55">
        <f>I38</f>
        <v>1057</v>
      </c>
      <c r="J37" s="55">
        <f>J38</f>
        <v>1057</v>
      </c>
      <c r="K37" s="67"/>
      <c r="L37" s="67"/>
      <c r="M37" s="67"/>
      <c r="N37" s="67"/>
      <c r="O37" s="67"/>
      <c r="P37" s="67"/>
      <c r="Q37" s="67"/>
      <c r="R37" s="68"/>
    </row>
    <row r="38" spans="1:18" ht="94.5">
      <c r="A38" s="21" t="s">
        <v>122</v>
      </c>
      <c r="B38" s="22" t="s">
        <v>22</v>
      </c>
      <c r="C38" s="22" t="s">
        <v>15</v>
      </c>
      <c r="D38" s="22" t="s">
        <v>24</v>
      </c>
      <c r="E38" s="22" t="s">
        <v>40</v>
      </c>
      <c r="F38" s="22" t="s">
        <v>37</v>
      </c>
      <c r="G38" s="22" t="s">
        <v>18</v>
      </c>
      <c r="H38" s="22" t="s">
        <v>39</v>
      </c>
      <c r="I38" s="55">
        <v>1057</v>
      </c>
      <c r="J38" s="55">
        <v>1057</v>
      </c>
      <c r="K38" s="67"/>
      <c r="L38" s="67"/>
      <c r="M38" s="67"/>
      <c r="N38" s="67"/>
      <c r="O38" s="67"/>
      <c r="P38" s="67"/>
      <c r="Q38" s="67"/>
      <c r="R38" s="68"/>
    </row>
    <row r="39" spans="1:18" ht="126">
      <c r="A39" s="21" t="s">
        <v>102</v>
      </c>
      <c r="B39" s="22" t="s">
        <v>22</v>
      </c>
      <c r="C39" s="22" t="s">
        <v>15</v>
      </c>
      <c r="D39" s="22" t="s">
        <v>24</v>
      </c>
      <c r="E39" s="22" t="s">
        <v>123</v>
      </c>
      <c r="F39" s="22" t="s">
        <v>26</v>
      </c>
      <c r="G39" s="22" t="s">
        <v>18</v>
      </c>
      <c r="H39" s="22" t="s">
        <v>20</v>
      </c>
      <c r="I39" s="55">
        <v>999.8</v>
      </c>
      <c r="J39" s="55">
        <v>999.8</v>
      </c>
      <c r="K39" s="67"/>
      <c r="L39" s="31"/>
      <c r="M39" s="31"/>
      <c r="N39" s="31"/>
      <c r="O39" s="31"/>
      <c r="P39" s="31"/>
      <c r="Q39" s="31"/>
      <c r="R39" s="68"/>
    </row>
    <row r="40" spans="1:18" ht="94.5">
      <c r="A40" s="21" t="s">
        <v>25</v>
      </c>
      <c r="B40" s="22" t="s">
        <v>22</v>
      </c>
      <c r="C40" s="22" t="s">
        <v>15</v>
      </c>
      <c r="D40" s="22" t="s">
        <v>24</v>
      </c>
      <c r="E40" s="22" t="s">
        <v>30</v>
      </c>
      <c r="F40" s="22" t="s">
        <v>26</v>
      </c>
      <c r="G40" s="22" t="s">
        <v>18</v>
      </c>
      <c r="H40" s="22" t="s">
        <v>24</v>
      </c>
      <c r="I40" s="55">
        <v>795</v>
      </c>
      <c r="J40" s="55">
        <v>795</v>
      </c>
      <c r="K40" s="67"/>
      <c r="L40" s="31"/>
      <c r="M40" s="31"/>
      <c r="N40" s="31"/>
      <c r="O40" s="31"/>
      <c r="P40" s="31"/>
      <c r="Q40" s="31"/>
      <c r="R40" s="68"/>
    </row>
    <row r="41" spans="1:18" ht="31.5">
      <c r="A41" s="21" t="s">
        <v>31</v>
      </c>
      <c r="B41" s="22" t="s">
        <v>22</v>
      </c>
      <c r="C41" s="22" t="s">
        <v>15</v>
      </c>
      <c r="D41" s="22" t="s">
        <v>24</v>
      </c>
      <c r="E41" s="22" t="s">
        <v>30</v>
      </c>
      <c r="F41" s="22" t="s">
        <v>32</v>
      </c>
      <c r="G41" s="22" t="s">
        <v>18</v>
      </c>
      <c r="H41" s="22" t="s">
        <v>24</v>
      </c>
      <c r="I41" s="55">
        <v>1284</v>
      </c>
      <c r="J41" s="55">
        <v>1284</v>
      </c>
      <c r="K41" s="67"/>
      <c r="L41" s="31"/>
      <c r="M41" s="31"/>
      <c r="N41" s="31"/>
      <c r="O41" s="31"/>
      <c r="P41" s="31"/>
      <c r="Q41" s="31"/>
      <c r="R41" s="68"/>
    </row>
    <row r="42" spans="1:18" ht="173.25">
      <c r="A42" s="21" t="s">
        <v>120</v>
      </c>
      <c r="B42" s="22" t="s">
        <v>22</v>
      </c>
      <c r="C42" s="22" t="s">
        <v>15</v>
      </c>
      <c r="D42" s="22" t="s">
        <v>24</v>
      </c>
      <c r="E42" s="22" t="s">
        <v>30</v>
      </c>
      <c r="F42" s="22" t="s">
        <v>26</v>
      </c>
      <c r="G42" s="22" t="s">
        <v>18</v>
      </c>
      <c r="H42" s="22" t="s">
        <v>35</v>
      </c>
      <c r="I42" s="55">
        <v>4953.3999999999996</v>
      </c>
      <c r="J42" s="55">
        <v>4953.3999999999996</v>
      </c>
      <c r="K42" s="67"/>
      <c r="L42" s="31"/>
      <c r="M42" s="31"/>
      <c r="N42" s="31"/>
      <c r="O42" s="31"/>
      <c r="P42" s="31"/>
      <c r="Q42" s="31"/>
      <c r="R42" s="68"/>
    </row>
    <row r="43" spans="1:18" ht="110.25">
      <c r="A43" s="21" t="s">
        <v>121</v>
      </c>
      <c r="B43" s="22" t="s">
        <v>22</v>
      </c>
      <c r="C43" s="22" t="s">
        <v>15</v>
      </c>
      <c r="D43" s="22" t="s">
        <v>24</v>
      </c>
      <c r="E43" s="22" t="s">
        <v>30</v>
      </c>
      <c r="F43" s="22" t="s">
        <v>32</v>
      </c>
      <c r="G43" s="22" t="s">
        <v>18</v>
      </c>
      <c r="H43" s="22" t="s">
        <v>35</v>
      </c>
      <c r="I43" s="55">
        <v>2420</v>
      </c>
      <c r="J43" s="55">
        <v>2420</v>
      </c>
      <c r="K43" s="67"/>
      <c r="L43" s="31"/>
      <c r="M43" s="31"/>
      <c r="N43" s="31"/>
      <c r="O43" s="31"/>
      <c r="P43" s="31"/>
      <c r="Q43" s="31"/>
      <c r="R43" s="68"/>
    </row>
    <row r="44" spans="1:18" ht="94.5">
      <c r="A44" s="21" t="s">
        <v>122</v>
      </c>
      <c r="B44" s="22" t="s">
        <v>22</v>
      </c>
      <c r="C44" s="22" t="s">
        <v>15</v>
      </c>
      <c r="D44" s="22" t="s">
        <v>24</v>
      </c>
      <c r="E44" s="22" t="s">
        <v>30</v>
      </c>
      <c r="F44" s="22" t="s">
        <v>37</v>
      </c>
      <c r="G44" s="22" t="s">
        <v>18</v>
      </c>
      <c r="H44" s="22" t="s">
        <v>35</v>
      </c>
      <c r="I44" s="55">
        <v>1650</v>
      </c>
      <c r="J44" s="55">
        <v>1650</v>
      </c>
      <c r="K44" s="67"/>
      <c r="L44" s="31"/>
      <c r="M44" s="31"/>
      <c r="N44" s="31"/>
      <c r="O44" s="67"/>
      <c r="P44" s="31"/>
      <c r="Q44" s="31"/>
      <c r="R44" s="68"/>
    </row>
    <row r="45" spans="1:18" ht="126">
      <c r="A45" s="21" t="s">
        <v>103</v>
      </c>
      <c r="B45" s="22" t="s">
        <v>22</v>
      </c>
      <c r="C45" s="22" t="s">
        <v>15</v>
      </c>
      <c r="D45" s="22" t="s">
        <v>24</v>
      </c>
      <c r="E45" s="22" t="s">
        <v>104</v>
      </c>
      <c r="F45" s="22" t="s">
        <v>26</v>
      </c>
      <c r="G45" s="22" t="s">
        <v>18</v>
      </c>
      <c r="H45" s="22" t="s">
        <v>24</v>
      </c>
      <c r="I45" s="55">
        <v>827</v>
      </c>
      <c r="J45" s="55">
        <v>827</v>
      </c>
      <c r="K45" s="67"/>
      <c r="L45" s="31"/>
      <c r="M45" s="31"/>
      <c r="N45" s="31"/>
      <c r="O45" s="31"/>
      <c r="P45" s="31"/>
      <c r="Q45" s="31"/>
      <c r="R45" s="68"/>
    </row>
    <row r="46" spans="1:18" ht="31.5">
      <c r="A46" s="17" t="s">
        <v>43</v>
      </c>
      <c r="B46" s="18" t="s">
        <v>22</v>
      </c>
      <c r="C46" s="18" t="s">
        <v>15</v>
      </c>
      <c r="D46" s="18" t="s">
        <v>44</v>
      </c>
      <c r="E46" s="18" t="s">
        <v>28</v>
      </c>
      <c r="F46" s="18" t="s">
        <v>17</v>
      </c>
      <c r="G46" s="18" t="s">
        <v>14</v>
      </c>
      <c r="H46" s="18" t="s">
        <v>14</v>
      </c>
      <c r="I46" s="54">
        <f>I47+I50++I54+I61</f>
        <v>6645.8</v>
      </c>
      <c r="J46" s="54">
        <f>J47+J50++J54+J61</f>
        <v>6645.8</v>
      </c>
      <c r="K46" s="74"/>
      <c r="L46" s="65"/>
      <c r="M46" s="65"/>
      <c r="N46" s="65"/>
      <c r="O46" s="65"/>
      <c r="P46" s="65"/>
      <c r="Q46" s="65"/>
      <c r="R46" s="66"/>
    </row>
    <row r="47" spans="1:18" ht="15.75">
      <c r="A47" s="17" t="s">
        <v>41</v>
      </c>
      <c r="B47" s="18" t="s">
        <v>22</v>
      </c>
      <c r="C47" s="18" t="s">
        <v>15</v>
      </c>
      <c r="D47" s="18" t="s">
        <v>44</v>
      </c>
      <c r="E47" s="18" t="s">
        <v>28</v>
      </c>
      <c r="F47" s="18" t="s">
        <v>17</v>
      </c>
      <c r="G47" s="18" t="s">
        <v>18</v>
      </c>
      <c r="H47" s="18" t="s">
        <v>42</v>
      </c>
      <c r="I47" s="54">
        <f>I48</f>
        <v>200</v>
      </c>
      <c r="J47" s="54">
        <f>J48</f>
        <v>200</v>
      </c>
      <c r="K47" s="74"/>
      <c r="L47" s="74"/>
      <c r="M47" s="74"/>
      <c r="N47" s="72"/>
      <c r="O47" s="72"/>
      <c r="P47" s="72"/>
      <c r="Q47" s="72"/>
      <c r="R47" s="63"/>
    </row>
    <row r="48" spans="1:18" ht="47.25">
      <c r="A48" s="21" t="s">
        <v>45</v>
      </c>
      <c r="B48" s="22" t="s">
        <v>22</v>
      </c>
      <c r="C48" s="22" t="s">
        <v>15</v>
      </c>
      <c r="D48" s="22" t="s">
        <v>44</v>
      </c>
      <c r="E48" s="22" t="s">
        <v>46</v>
      </c>
      <c r="F48" s="22" t="s">
        <v>17</v>
      </c>
      <c r="G48" s="22" t="s">
        <v>18</v>
      </c>
      <c r="H48" s="22" t="s">
        <v>42</v>
      </c>
      <c r="I48" s="55">
        <f>I49</f>
        <v>200</v>
      </c>
      <c r="J48" s="55">
        <f>J49</f>
        <v>200</v>
      </c>
      <c r="K48" s="67"/>
      <c r="L48" s="67"/>
      <c r="M48" s="67"/>
      <c r="N48" s="67"/>
      <c r="O48" s="67"/>
      <c r="P48" s="67"/>
      <c r="Q48" s="67"/>
      <c r="R48" s="68"/>
    </row>
    <row r="49" spans="1:18" ht="31.5">
      <c r="A49" s="21" t="s">
        <v>31</v>
      </c>
      <c r="B49" s="22" t="s">
        <v>22</v>
      </c>
      <c r="C49" s="22" t="s">
        <v>15</v>
      </c>
      <c r="D49" s="22" t="s">
        <v>44</v>
      </c>
      <c r="E49" s="22" t="s">
        <v>46</v>
      </c>
      <c r="F49" s="22" t="s">
        <v>32</v>
      </c>
      <c r="G49" s="22" t="s">
        <v>18</v>
      </c>
      <c r="H49" s="22" t="s">
        <v>42</v>
      </c>
      <c r="I49" s="55">
        <v>200</v>
      </c>
      <c r="J49" s="55">
        <v>200</v>
      </c>
      <c r="K49" s="67"/>
      <c r="L49" s="67"/>
      <c r="M49" s="67"/>
      <c r="N49" s="67"/>
      <c r="O49" s="67"/>
      <c r="P49" s="67"/>
      <c r="Q49" s="67"/>
      <c r="R49" s="68"/>
    </row>
    <row r="50" spans="1:18" ht="31.5">
      <c r="A50" s="17" t="s">
        <v>47</v>
      </c>
      <c r="B50" s="18" t="s">
        <v>22</v>
      </c>
      <c r="C50" s="18" t="s">
        <v>15</v>
      </c>
      <c r="D50" s="18" t="s">
        <v>44</v>
      </c>
      <c r="E50" s="18" t="s">
        <v>28</v>
      </c>
      <c r="F50" s="18" t="s">
        <v>17</v>
      </c>
      <c r="G50" s="18" t="s">
        <v>24</v>
      </c>
      <c r="H50" s="18" t="s">
        <v>14</v>
      </c>
      <c r="I50" s="54">
        <f t="shared" ref="I50:J52" si="0">I51</f>
        <v>190</v>
      </c>
      <c r="J50" s="54">
        <f t="shared" si="0"/>
        <v>190</v>
      </c>
      <c r="K50" s="74"/>
      <c r="L50" s="65"/>
      <c r="M50" s="65"/>
      <c r="N50" s="65"/>
      <c r="O50" s="65"/>
      <c r="P50" s="65"/>
      <c r="Q50" s="65"/>
      <c r="R50" s="66"/>
    </row>
    <row r="51" spans="1:18" ht="63">
      <c r="A51" s="17" t="s">
        <v>128</v>
      </c>
      <c r="B51" s="18" t="s">
        <v>22</v>
      </c>
      <c r="C51" s="18" t="s">
        <v>15</v>
      </c>
      <c r="D51" s="18" t="s">
        <v>44</v>
      </c>
      <c r="E51" s="18" t="s">
        <v>28</v>
      </c>
      <c r="F51" s="18" t="s">
        <v>17</v>
      </c>
      <c r="G51" s="18" t="s">
        <v>24</v>
      </c>
      <c r="H51" s="18" t="s">
        <v>49</v>
      </c>
      <c r="I51" s="54">
        <f t="shared" si="0"/>
        <v>190</v>
      </c>
      <c r="J51" s="54">
        <f t="shared" si="0"/>
        <v>190</v>
      </c>
      <c r="K51" s="74"/>
      <c r="L51" s="65"/>
      <c r="M51" s="65"/>
      <c r="N51" s="65"/>
      <c r="O51" s="65"/>
      <c r="P51" s="65"/>
      <c r="Q51" s="65"/>
      <c r="R51" s="66"/>
    </row>
    <row r="52" spans="1:18" ht="63">
      <c r="A52" s="21" t="s">
        <v>109</v>
      </c>
      <c r="B52" s="22" t="s">
        <v>22</v>
      </c>
      <c r="C52" s="22" t="s">
        <v>15</v>
      </c>
      <c r="D52" s="22" t="s">
        <v>44</v>
      </c>
      <c r="E52" s="22" t="s">
        <v>51</v>
      </c>
      <c r="F52" s="22" t="s">
        <v>17</v>
      </c>
      <c r="G52" s="22" t="s">
        <v>24</v>
      </c>
      <c r="H52" s="22" t="s">
        <v>49</v>
      </c>
      <c r="I52" s="55">
        <f t="shared" si="0"/>
        <v>190</v>
      </c>
      <c r="J52" s="55">
        <f t="shared" si="0"/>
        <v>190</v>
      </c>
      <c r="K52" s="67"/>
      <c r="L52" s="67"/>
      <c r="M52" s="67"/>
      <c r="N52" s="67"/>
      <c r="O52" s="67"/>
      <c r="P52" s="67"/>
      <c r="Q52" s="67"/>
      <c r="R52" s="68"/>
    </row>
    <row r="53" spans="1:18" ht="31.5">
      <c r="A53" s="21" t="s">
        <v>31</v>
      </c>
      <c r="B53" s="22" t="s">
        <v>22</v>
      </c>
      <c r="C53" s="22" t="s">
        <v>15</v>
      </c>
      <c r="D53" s="22" t="s">
        <v>44</v>
      </c>
      <c r="E53" s="22" t="s">
        <v>51</v>
      </c>
      <c r="F53" s="22" t="s">
        <v>32</v>
      </c>
      <c r="G53" s="22" t="s">
        <v>24</v>
      </c>
      <c r="H53" s="22" t="s">
        <v>49</v>
      </c>
      <c r="I53" s="55">
        <v>190</v>
      </c>
      <c r="J53" s="55">
        <v>190</v>
      </c>
      <c r="K53" s="67"/>
      <c r="L53" s="67"/>
      <c r="M53" s="67"/>
      <c r="N53" s="67"/>
      <c r="O53" s="67"/>
      <c r="P53" s="67"/>
      <c r="Q53" s="67"/>
      <c r="R53" s="68"/>
    </row>
    <row r="54" spans="1:18" ht="31.5">
      <c r="A54" s="17" t="s">
        <v>59</v>
      </c>
      <c r="B54" s="18" t="s">
        <v>22</v>
      </c>
      <c r="C54" s="18" t="s">
        <v>15</v>
      </c>
      <c r="D54" s="18" t="s">
        <v>44</v>
      </c>
      <c r="E54" s="18" t="s">
        <v>28</v>
      </c>
      <c r="F54" s="18" t="s">
        <v>17</v>
      </c>
      <c r="G54" s="18" t="s">
        <v>35</v>
      </c>
      <c r="H54" s="18" t="s">
        <v>14</v>
      </c>
      <c r="I54" s="54">
        <f>I55+I58</f>
        <v>1324.7</v>
      </c>
      <c r="J54" s="54">
        <f>J55+J58</f>
        <v>1324.7</v>
      </c>
      <c r="K54" s="74"/>
      <c r="L54" s="76"/>
      <c r="M54" s="76"/>
      <c r="N54" s="76"/>
      <c r="O54" s="76"/>
      <c r="P54" s="76"/>
      <c r="Q54" s="76"/>
      <c r="R54" s="77"/>
    </row>
    <row r="55" spans="1:18" ht="15.75">
      <c r="A55" s="17" t="s">
        <v>53</v>
      </c>
      <c r="B55" s="18" t="s">
        <v>22</v>
      </c>
      <c r="C55" s="18" t="s">
        <v>15</v>
      </c>
      <c r="D55" s="18" t="s">
        <v>44</v>
      </c>
      <c r="E55" s="18" t="s">
        <v>28</v>
      </c>
      <c r="F55" s="18" t="s">
        <v>17</v>
      </c>
      <c r="G55" s="18" t="s">
        <v>35</v>
      </c>
      <c r="H55" s="18" t="s">
        <v>54</v>
      </c>
      <c r="I55" s="54">
        <f>I56</f>
        <v>474.7</v>
      </c>
      <c r="J55" s="54">
        <f>J56</f>
        <v>474.7</v>
      </c>
      <c r="K55" s="74"/>
      <c r="L55" s="65"/>
      <c r="M55" s="65"/>
      <c r="N55" s="65"/>
      <c r="O55" s="65"/>
      <c r="P55" s="65"/>
      <c r="Q55" s="65"/>
      <c r="R55" s="66"/>
    </row>
    <row r="56" spans="1:18" ht="31.5">
      <c r="A56" s="21" t="s">
        <v>55</v>
      </c>
      <c r="B56" s="22" t="s">
        <v>22</v>
      </c>
      <c r="C56" s="22" t="s">
        <v>15</v>
      </c>
      <c r="D56" s="22" t="s">
        <v>44</v>
      </c>
      <c r="E56" s="22" t="s">
        <v>56</v>
      </c>
      <c r="F56" s="22" t="s">
        <v>17</v>
      </c>
      <c r="G56" s="22" t="s">
        <v>35</v>
      </c>
      <c r="H56" s="22" t="s">
        <v>54</v>
      </c>
      <c r="I56" s="55">
        <f>I57</f>
        <v>474.7</v>
      </c>
      <c r="J56" s="55">
        <f>J57</f>
        <v>474.7</v>
      </c>
      <c r="K56" s="67"/>
      <c r="L56" s="67"/>
      <c r="M56" s="67"/>
      <c r="N56" s="67"/>
      <c r="O56" s="67"/>
      <c r="P56" s="67"/>
      <c r="Q56" s="67"/>
      <c r="R56" s="68"/>
    </row>
    <row r="57" spans="1:18" ht="31.5">
      <c r="A57" s="21" t="s">
        <v>31</v>
      </c>
      <c r="B57" s="22" t="s">
        <v>22</v>
      </c>
      <c r="C57" s="22" t="s">
        <v>15</v>
      </c>
      <c r="D57" s="22" t="s">
        <v>44</v>
      </c>
      <c r="E57" s="22" t="s">
        <v>56</v>
      </c>
      <c r="F57" s="22" t="s">
        <v>32</v>
      </c>
      <c r="G57" s="22" t="s">
        <v>35</v>
      </c>
      <c r="H57" s="22" t="s">
        <v>54</v>
      </c>
      <c r="I57" s="55">
        <v>474.7</v>
      </c>
      <c r="J57" s="55">
        <v>474.7</v>
      </c>
      <c r="K57" s="67"/>
      <c r="L57" s="67"/>
      <c r="M57" s="67"/>
      <c r="N57" s="67"/>
      <c r="O57" s="67"/>
      <c r="P57" s="67"/>
      <c r="Q57" s="67"/>
      <c r="R57" s="68"/>
    </row>
    <row r="58" spans="1:18" ht="31.5">
      <c r="A58" s="17" t="s">
        <v>59</v>
      </c>
      <c r="B58" s="18" t="s">
        <v>14</v>
      </c>
      <c r="C58" s="18" t="s">
        <v>15</v>
      </c>
      <c r="D58" s="18" t="s">
        <v>14</v>
      </c>
      <c r="E58" s="18" t="s">
        <v>28</v>
      </c>
      <c r="F58" s="18" t="s">
        <v>17</v>
      </c>
      <c r="G58" s="18" t="s">
        <v>35</v>
      </c>
      <c r="H58" s="18" t="s">
        <v>60</v>
      </c>
      <c r="I58" s="54">
        <f>I59</f>
        <v>850</v>
      </c>
      <c r="J58" s="54">
        <f>J59</f>
        <v>850</v>
      </c>
      <c r="K58" s="74"/>
      <c r="L58" s="65"/>
      <c r="M58" s="65"/>
      <c r="N58" s="65"/>
      <c r="O58" s="65"/>
      <c r="P58" s="65"/>
      <c r="Q58" s="65"/>
      <c r="R58" s="66"/>
    </row>
    <row r="59" spans="1:18" ht="31.5">
      <c r="A59" s="21" t="s">
        <v>110</v>
      </c>
      <c r="B59" s="22" t="s">
        <v>22</v>
      </c>
      <c r="C59" s="22" t="s">
        <v>15</v>
      </c>
      <c r="D59" s="22" t="s">
        <v>44</v>
      </c>
      <c r="E59" s="22" t="s">
        <v>62</v>
      </c>
      <c r="F59" s="22" t="s">
        <v>17</v>
      </c>
      <c r="G59" s="22" t="s">
        <v>35</v>
      </c>
      <c r="H59" s="22" t="s">
        <v>60</v>
      </c>
      <c r="I59" s="55">
        <f>I60</f>
        <v>850</v>
      </c>
      <c r="J59" s="55">
        <f>J60</f>
        <v>850</v>
      </c>
      <c r="K59" s="67"/>
      <c r="L59" s="67"/>
      <c r="M59" s="67"/>
      <c r="N59" s="67"/>
      <c r="O59" s="67"/>
      <c r="P59" s="67"/>
      <c r="Q59" s="67"/>
      <c r="R59" s="68"/>
    </row>
    <row r="60" spans="1:18" ht="31.5">
      <c r="A60" s="21" t="s">
        <v>31</v>
      </c>
      <c r="B60" s="22" t="s">
        <v>22</v>
      </c>
      <c r="C60" s="22" t="s">
        <v>15</v>
      </c>
      <c r="D60" s="22" t="s">
        <v>44</v>
      </c>
      <c r="E60" s="22" t="s">
        <v>62</v>
      </c>
      <c r="F60" s="22" t="s">
        <v>32</v>
      </c>
      <c r="G60" s="22" t="s">
        <v>35</v>
      </c>
      <c r="H60" s="22" t="s">
        <v>60</v>
      </c>
      <c r="I60" s="55">
        <v>850</v>
      </c>
      <c r="J60" s="55">
        <v>850</v>
      </c>
      <c r="K60" s="67"/>
      <c r="L60" s="67"/>
      <c r="M60" s="67"/>
      <c r="N60" s="67"/>
      <c r="O60" s="67"/>
      <c r="P60" s="67"/>
      <c r="Q60" s="67"/>
      <c r="R60" s="68"/>
    </row>
    <row r="61" spans="1:18" s="39" customFormat="1" ht="15.75">
      <c r="A61" s="17" t="s">
        <v>63</v>
      </c>
      <c r="B61" s="18" t="s">
        <v>22</v>
      </c>
      <c r="C61" s="18" t="s">
        <v>15</v>
      </c>
      <c r="D61" s="18" t="s">
        <v>44</v>
      </c>
      <c r="E61" s="18" t="s">
        <v>28</v>
      </c>
      <c r="F61" s="18" t="s">
        <v>17</v>
      </c>
      <c r="G61" s="18" t="s">
        <v>44</v>
      </c>
      <c r="H61" s="18" t="s">
        <v>14</v>
      </c>
      <c r="I61" s="54">
        <f>I62+I65+I68</f>
        <v>4931.1000000000004</v>
      </c>
      <c r="J61" s="54">
        <f>J62+J65+J68</f>
        <v>4931.1000000000004</v>
      </c>
      <c r="K61" s="74"/>
      <c r="L61" s="76"/>
      <c r="M61" s="76"/>
      <c r="N61" s="76"/>
      <c r="O61" s="76"/>
      <c r="P61" s="76"/>
      <c r="Q61" s="76"/>
      <c r="R61" s="77"/>
    </row>
    <row r="62" spans="1:18" s="39" customFormat="1" ht="15.75">
      <c r="A62" s="17" t="s">
        <v>64</v>
      </c>
      <c r="B62" s="18" t="s">
        <v>22</v>
      </c>
      <c r="C62" s="18" t="s">
        <v>15</v>
      </c>
      <c r="D62" s="18" t="s">
        <v>44</v>
      </c>
      <c r="E62" s="18" t="s">
        <v>28</v>
      </c>
      <c r="F62" s="18" t="s">
        <v>17</v>
      </c>
      <c r="G62" s="18" t="s">
        <v>44</v>
      </c>
      <c r="H62" s="18" t="s">
        <v>18</v>
      </c>
      <c r="I62" s="54">
        <f>I63</f>
        <v>500</v>
      </c>
      <c r="J62" s="54">
        <f>J63</f>
        <v>500</v>
      </c>
      <c r="K62" s="74"/>
      <c r="L62" s="65"/>
      <c r="M62" s="65"/>
      <c r="N62" s="65"/>
      <c r="O62" s="65"/>
      <c r="P62" s="65"/>
      <c r="Q62" s="65"/>
      <c r="R62" s="66"/>
    </row>
    <row r="63" spans="1:18" s="39" customFormat="1" ht="31.5">
      <c r="A63" s="21" t="s">
        <v>111</v>
      </c>
      <c r="B63" s="22" t="s">
        <v>22</v>
      </c>
      <c r="C63" s="22" t="s">
        <v>15</v>
      </c>
      <c r="D63" s="22" t="s">
        <v>44</v>
      </c>
      <c r="E63" s="22" t="s">
        <v>66</v>
      </c>
      <c r="F63" s="22" t="s">
        <v>17</v>
      </c>
      <c r="G63" s="22" t="s">
        <v>44</v>
      </c>
      <c r="H63" s="22" t="s">
        <v>18</v>
      </c>
      <c r="I63" s="54">
        <f>I64</f>
        <v>500</v>
      </c>
      <c r="J63" s="54">
        <f>J64</f>
        <v>500</v>
      </c>
      <c r="K63" s="67"/>
      <c r="L63" s="67"/>
      <c r="M63" s="67"/>
      <c r="N63" s="67"/>
      <c r="O63" s="67"/>
      <c r="P63" s="67"/>
      <c r="Q63" s="67"/>
      <c r="R63" s="63"/>
    </row>
    <row r="64" spans="1:18" s="39" customFormat="1" ht="31.5">
      <c r="A64" s="21" t="s">
        <v>31</v>
      </c>
      <c r="B64" s="22" t="s">
        <v>22</v>
      </c>
      <c r="C64" s="22" t="s">
        <v>15</v>
      </c>
      <c r="D64" s="22" t="s">
        <v>44</v>
      </c>
      <c r="E64" s="22" t="s">
        <v>66</v>
      </c>
      <c r="F64" s="22" t="s">
        <v>17</v>
      </c>
      <c r="G64" s="22" t="s">
        <v>44</v>
      </c>
      <c r="H64" s="22" t="s">
        <v>18</v>
      </c>
      <c r="I64" s="54">
        <v>500</v>
      </c>
      <c r="J64" s="54">
        <v>500</v>
      </c>
      <c r="K64" s="67"/>
      <c r="L64" s="67"/>
      <c r="M64" s="67"/>
      <c r="N64" s="67"/>
      <c r="O64" s="67"/>
      <c r="P64" s="67"/>
      <c r="Q64" s="67"/>
      <c r="R64" s="63"/>
    </row>
    <row r="65" spans="1:18" s="39" customFormat="1" ht="15.75">
      <c r="A65" s="17" t="s">
        <v>67</v>
      </c>
      <c r="B65" s="18" t="s">
        <v>22</v>
      </c>
      <c r="C65" s="18" t="s">
        <v>15</v>
      </c>
      <c r="D65" s="18" t="s">
        <v>44</v>
      </c>
      <c r="E65" s="18" t="s">
        <v>28</v>
      </c>
      <c r="F65" s="18" t="s">
        <v>32</v>
      </c>
      <c r="G65" s="18" t="s">
        <v>44</v>
      </c>
      <c r="H65" s="18" t="s">
        <v>20</v>
      </c>
      <c r="I65" s="54">
        <f>I66</f>
        <v>3431.1</v>
      </c>
      <c r="J65" s="54">
        <f>J66</f>
        <v>3431.1</v>
      </c>
      <c r="K65" s="74"/>
      <c r="L65" s="65"/>
      <c r="M65" s="65"/>
      <c r="N65" s="65"/>
      <c r="O65" s="65"/>
      <c r="P65" s="65"/>
      <c r="Q65" s="65"/>
      <c r="R65" s="66"/>
    </row>
    <row r="66" spans="1:18" s="39" customFormat="1" ht="31.5">
      <c r="A66" s="21" t="s">
        <v>124</v>
      </c>
      <c r="B66" s="22" t="s">
        <v>22</v>
      </c>
      <c r="C66" s="22" t="s">
        <v>15</v>
      </c>
      <c r="D66" s="22" t="s">
        <v>44</v>
      </c>
      <c r="E66" s="22" t="s">
        <v>69</v>
      </c>
      <c r="F66" s="22" t="s">
        <v>17</v>
      </c>
      <c r="G66" s="22" t="s">
        <v>44</v>
      </c>
      <c r="H66" s="22" t="s">
        <v>20</v>
      </c>
      <c r="I66" s="54">
        <f>I67</f>
        <v>3431.1</v>
      </c>
      <c r="J66" s="54">
        <f>J67</f>
        <v>3431.1</v>
      </c>
      <c r="K66" s="67"/>
      <c r="L66" s="67"/>
      <c r="M66" s="67"/>
      <c r="N66" s="67"/>
      <c r="O66" s="67"/>
      <c r="P66" s="67"/>
      <c r="Q66" s="67"/>
      <c r="R66" s="63"/>
    </row>
    <row r="67" spans="1:18" s="39" customFormat="1" ht="31.5">
      <c r="A67" s="21" t="s">
        <v>31</v>
      </c>
      <c r="B67" s="22" t="s">
        <v>22</v>
      </c>
      <c r="C67" s="22" t="s">
        <v>15</v>
      </c>
      <c r="D67" s="22" t="s">
        <v>44</v>
      </c>
      <c r="E67" s="22" t="s">
        <v>69</v>
      </c>
      <c r="F67" s="22" t="s">
        <v>32</v>
      </c>
      <c r="G67" s="22" t="s">
        <v>44</v>
      </c>
      <c r="H67" s="22" t="s">
        <v>20</v>
      </c>
      <c r="I67" s="55">
        <v>3431.1</v>
      </c>
      <c r="J67" s="55">
        <v>3431.1</v>
      </c>
      <c r="K67" s="67"/>
      <c r="L67" s="67"/>
      <c r="M67" s="67"/>
      <c r="N67" s="67"/>
      <c r="O67" s="67"/>
      <c r="P67" s="67"/>
      <c r="Q67" s="67"/>
      <c r="R67" s="68"/>
    </row>
    <row r="68" spans="1:18" ht="31.5">
      <c r="A68" s="17" t="s">
        <v>112</v>
      </c>
      <c r="B68" s="18" t="s">
        <v>22</v>
      </c>
      <c r="C68" s="18" t="s">
        <v>15</v>
      </c>
      <c r="D68" s="18" t="s">
        <v>44</v>
      </c>
      <c r="E68" s="18" t="s">
        <v>28</v>
      </c>
      <c r="F68" s="18" t="s">
        <v>17</v>
      </c>
      <c r="G68" s="18" t="s">
        <v>44</v>
      </c>
      <c r="H68" s="18" t="s">
        <v>44</v>
      </c>
      <c r="I68" s="54">
        <f>I69</f>
        <v>1000</v>
      </c>
      <c r="J68" s="54">
        <f>J69</f>
        <v>1000</v>
      </c>
      <c r="K68" s="74"/>
      <c r="L68" s="65"/>
      <c r="M68" s="65"/>
      <c r="N68" s="65"/>
      <c r="O68" s="65"/>
      <c r="P68" s="65"/>
      <c r="Q68" s="65"/>
      <c r="R68" s="66"/>
    </row>
    <row r="69" spans="1:18" ht="63">
      <c r="A69" s="17" t="s">
        <v>127</v>
      </c>
      <c r="B69" s="18" t="s">
        <v>22</v>
      </c>
      <c r="C69" s="18" t="s">
        <v>15</v>
      </c>
      <c r="D69" s="18" t="s">
        <v>44</v>
      </c>
      <c r="E69" s="18" t="s">
        <v>125</v>
      </c>
      <c r="F69" s="18" t="s">
        <v>17</v>
      </c>
      <c r="G69" s="18" t="s">
        <v>44</v>
      </c>
      <c r="H69" s="18" t="s">
        <v>44</v>
      </c>
      <c r="I69" s="54">
        <f>I70</f>
        <v>1000</v>
      </c>
      <c r="J69" s="54">
        <f>J70</f>
        <v>1000</v>
      </c>
      <c r="K69" s="74"/>
      <c r="L69" s="74"/>
      <c r="M69" s="74"/>
      <c r="N69" s="74"/>
      <c r="O69" s="74"/>
      <c r="P69" s="74"/>
      <c r="Q69" s="74"/>
      <c r="R69" s="63"/>
    </row>
    <row r="70" spans="1:18" ht="47.25">
      <c r="A70" s="21" t="s">
        <v>126</v>
      </c>
      <c r="B70" s="22" t="s">
        <v>22</v>
      </c>
      <c r="C70" s="22" t="s">
        <v>15</v>
      </c>
      <c r="D70" s="22" t="s">
        <v>44</v>
      </c>
      <c r="E70" s="22" t="s">
        <v>125</v>
      </c>
      <c r="F70" s="22" t="s">
        <v>73</v>
      </c>
      <c r="G70" s="22" t="s">
        <v>44</v>
      </c>
      <c r="H70" s="22" t="s">
        <v>44</v>
      </c>
      <c r="I70" s="55">
        <v>1000</v>
      </c>
      <c r="J70" s="55">
        <v>1000</v>
      </c>
      <c r="K70" s="67"/>
      <c r="L70" s="67"/>
      <c r="M70" s="67"/>
      <c r="N70" s="67"/>
      <c r="O70" s="67"/>
      <c r="P70" s="67"/>
      <c r="Q70" s="67"/>
      <c r="R70" s="68"/>
    </row>
    <row r="71" spans="1:18" ht="15.75">
      <c r="A71" s="24"/>
      <c r="B71" s="24"/>
      <c r="C71" s="24"/>
      <c r="D71" s="67"/>
      <c r="E71" s="67"/>
      <c r="F71" s="67"/>
      <c r="G71" s="67"/>
      <c r="H71" s="67"/>
      <c r="I71" s="67"/>
      <c r="J71" s="24"/>
      <c r="K71" s="24"/>
      <c r="L71" s="30"/>
      <c r="M71" s="31"/>
      <c r="N71" s="31"/>
      <c r="O71" s="31"/>
      <c r="P71" s="31"/>
      <c r="Q71" s="31"/>
      <c r="R71" s="31"/>
    </row>
    <row r="72" spans="1:18" ht="15.75">
      <c r="A72" s="32"/>
      <c r="B72" s="32"/>
      <c r="C72" s="32"/>
      <c r="D72" s="32"/>
      <c r="E72" s="99"/>
      <c r="F72" s="99"/>
      <c r="G72" s="99"/>
      <c r="H72" s="99"/>
      <c r="I72" s="99"/>
      <c r="J72" s="32"/>
      <c r="K72" s="32"/>
      <c r="L72" s="32"/>
      <c r="M72" s="32"/>
      <c r="N72" s="33"/>
      <c r="O72" s="33"/>
      <c r="P72" s="33"/>
      <c r="Q72" s="33"/>
      <c r="R72" s="33"/>
    </row>
    <row r="73" spans="1:18" ht="31.5">
      <c r="A73" s="32" t="s">
        <v>84</v>
      </c>
      <c r="B73" s="32"/>
      <c r="C73" s="32"/>
      <c r="D73" s="32"/>
      <c r="E73" s="139" t="s">
        <v>85</v>
      </c>
      <c r="F73" s="139"/>
      <c r="G73" s="139"/>
      <c r="H73" s="139"/>
      <c r="I73" s="139"/>
      <c r="J73" s="32"/>
      <c r="K73" s="32"/>
      <c r="L73" s="32"/>
      <c r="M73" s="32"/>
      <c r="N73" s="130"/>
      <c r="O73" s="130"/>
      <c r="P73" s="130"/>
      <c r="Q73" s="130"/>
      <c r="R73" s="130"/>
    </row>
    <row r="74" spans="1:18" ht="15.6" customHeight="1">
      <c r="A74" s="94"/>
      <c r="B74" s="94"/>
      <c r="C74" s="94"/>
      <c r="D74" s="94"/>
      <c r="E74" s="131" t="s">
        <v>90</v>
      </c>
      <c r="F74" s="131"/>
      <c r="G74" s="131"/>
      <c r="H74" s="131"/>
      <c r="I74" s="131"/>
      <c r="J74" s="96"/>
      <c r="K74" s="96"/>
      <c r="L74" s="52"/>
      <c r="M74" s="52"/>
      <c r="N74" s="125"/>
      <c r="O74" s="125"/>
      <c r="P74" s="125"/>
      <c r="Q74" s="125"/>
      <c r="R74" s="125"/>
    </row>
  </sheetData>
  <mergeCells count="17">
    <mergeCell ref="E74:I74"/>
    <mergeCell ref="N74:R74"/>
    <mergeCell ref="B1:J1"/>
    <mergeCell ref="A2:J2"/>
    <mergeCell ref="A3:J3"/>
    <mergeCell ref="A4:J4"/>
    <mergeCell ref="A5:J5"/>
    <mergeCell ref="A7:J7"/>
    <mergeCell ref="A9:A10"/>
    <mergeCell ref="B9:H9"/>
    <mergeCell ref="I9:J9"/>
    <mergeCell ref="K1:R1"/>
    <mergeCell ref="E73:I73"/>
    <mergeCell ref="N73:R73"/>
    <mergeCell ref="K9:Q9"/>
    <mergeCell ref="B10:E10"/>
    <mergeCell ref="K10:N10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view="pageBreakPreview" topLeftCell="A69" zoomScaleSheetLayoutView="100" workbookViewId="0">
      <selection activeCell="A74" sqref="A74"/>
    </sheetView>
  </sheetViews>
  <sheetFormatPr defaultRowHeight="12.75"/>
  <cols>
    <col min="1" max="1" width="41.28515625" style="90" customWidth="1"/>
    <col min="2" max="2" width="7.28515625" style="90" customWidth="1"/>
    <col min="3" max="3" width="6" style="90" customWidth="1"/>
    <col min="4" max="4" width="7.28515625" style="90" customWidth="1"/>
    <col min="5" max="5" width="6.140625" style="90" customWidth="1"/>
    <col min="6" max="7" width="4.140625" style="90" customWidth="1"/>
    <col min="8" max="8" width="7.7109375" style="90" customWidth="1"/>
    <col min="9" max="9" width="6.28515625" style="90" customWidth="1"/>
    <col min="10" max="10" width="14.140625" style="91" customWidth="1"/>
    <col min="11" max="11" width="12.140625" style="5" hidden="1" customWidth="1"/>
    <col min="12" max="12" width="10.7109375" style="5" hidden="1" customWidth="1"/>
    <col min="13" max="13" width="12.85546875" style="5" hidden="1" customWidth="1"/>
    <col min="14" max="14" width="13.42578125" style="5" hidden="1" customWidth="1"/>
    <col min="15" max="16" width="9.85546875" style="5" hidden="1" customWidth="1"/>
    <col min="17" max="17" width="12.42578125" style="5" hidden="1" customWidth="1"/>
    <col min="18" max="18" width="21.140625" style="2" customWidth="1"/>
    <col min="19" max="19" width="9.140625" style="2"/>
    <col min="20" max="20" width="10.140625" style="2" customWidth="1"/>
    <col min="21" max="21" width="9.140625" style="2"/>
    <col min="22" max="22" width="13.42578125" style="2" customWidth="1"/>
    <col min="23" max="16384" width="9.140625" style="2"/>
  </cols>
  <sheetData>
    <row r="1" spans="1:25" ht="15.75">
      <c r="A1" s="1"/>
      <c r="B1" s="1"/>
      <c r="C1" s="1"/>
      <c r="D1" s="1"/>
      <c r="E1" s="123" t="s">
        <v>91</v>
      </c>
      <c r="F1" s="123"/>
      <c r="G1" s="123"/>
      <c r="H1" s="123"/>
      <c r="I1" s="123"/>
      <c r="J1" s="123"/>
      <c r="K1" s="1"/>
      <c r="L1" s="1"/>
      <c r="M1" s="1"/>
      <c r="N1" s="1"/>
      <c r="O1" s="1"/>
      <c r="P1" s="1"/>
      <c r="Q1" s="1"/>
    </row>
    <row r="2" spans="1:25" ht="1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3"/>
      <c r="L2" s="3"/>
      <c r="M2" s="3"/>
      <c r="N2" s="3"/>
      <c r="O2" s="3"/>
      <c r="P2" s="3"/>
      <c r="Q2" s="3"/>
    </row>
    <row r="3" spans="1:25" ht="15.75">
      <c r="A3" s="123" t="s">
        <v>96</v>
      </c>
      <c r="B3" s="123"/>
      <c r="C3" s="123"/>
      <c r="D3" s="123"/>
      <c r="E3" s="123"/>
      <c r="F3" s="123"/>
      <c r="G3" s="123"/>
      <c r="H3" s="123"/>
      <c r="I3" s="123"/>
      <c r="J3" s="123"/>
      <c r="K3" s="1"/>
      <c r="L3" s="1"/>
      <c r="M3" s="1"/>
      <c r="N3" s="1"/>
      <c r="O3" s="1"/>
      <c r="P3" s="1"/>
      <c r="Q3" s="1"/>
    </row>
    <row r="4" spans="1:25" ht="15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"/>
      <c r="L4" s="1"/>
      <c r="M4" s="1"/>
      <c r="N4" s="1"/>
      <c r="O4" s="1"/>
      <c r="P4" s="1"/>
      <c r="Q4" s="1"/>
    </row>
    <row r="5" spans="1:25" ht="15.75">
      <c r="A5" s="135" t="s">
        <v>86</v>
      </c>
      <c r="B5" s="135"/>
      <c r="C5" s="135"/>
      <c r="D5" s="135"/>
      <c r="E5" s="123"/>
      <c r="F5" s="123"/>
      <c r="G5" s="123"/>
      <c r="H5" s="123"/>
      <c r="I5" s="123"/>
      <c r="J5" s="123"/>
      <c r="K5" s="1"/>
      <c r="L5" s="1"/>
      <c r="M5" s="1"/>
      <c r="N5" s="1"/>
      <c r="O5" s="1"/>
      <c r="P5" s="1"/>
      <c r="Q5" s="1"/>
      <c r="R5" s="4"/>
    </row>
    <row r="6" spans="1:25" ht="12" customHeight="1">
      <c r="R6" s="4"/>
    </row>
    <row r="7" spans="1:25" ht="80.25" customHeight="1">
      <c r="A7" s="141" t="s">
        <v>139</v>
      </c>
      <c r="B7" s="141"/>
      <c r="C7" s="141"/>
      <c r="D7" s="141"/>
      <c r="E7" s="141"/>
      <c r="F7" s="141"/>
      <c r="G7" s="141"/>
      <c r="H7" s="141"/>
      <c r="I7" s="141"/>
      <c r="J7" s="141"/>
      <c r="K7" s="6"/>
      <c r="L7" s="6"/>
      <c r="M7" s="6"/>
      <c r="N7" s="6"/>
      <c r="O7" s="6"/>
      <c r="P7" s="6"/>
      <c r="Q7" s="6"/>
      <c r="Y7" s="34"/>
    </row>
    <row r="8" spans="1:25" ht="15" customHeight="1">
      <c r="A8" s="94"/>
      <c r="B8" s="94"/>
      <c r="C8" s="94"/>
      <c r="D8" s="94"/>
      <c r="E8" s="94"/>
      <c r="F8" s="94"/>
      <c r="G8" s="94"/>
      <c r="H8" s="94"/>
      <c r="I8" s="94"/>
      <c r="J8" s="95" t="s">
        <v>1</v>
      </c>
      <c r="K8" s="8"/>
      <c r="L8" s="8"/>
      <c r="M8" s="8"/>
      <c r="N8" s="8"/>
      <c r="O8" s="8"/>
      <c r="P8" s="8"/>
      <c r="Q8" s="8"/>
    </row>
    <row r="9" spans="1:25" ht="30.75" customHeight="1">
      <c r="A9" s="144" t="s">
        <v>2</v>
      </c>
      <c r="B9" s="107"/>
      <c r="C9" s="107"/>
      <c r="D9" s="107"/>
      <c r="E9" s="146" t="s">
        <v>3</v>
      </c>
      <c r="F9" s="147"/>
      <c r="G9" s="147"/>
      <c r="H9" s="147"/>
      <c r="I9" s="147"/>
      <c r="J9" s="105" t="s">
        <v>4</v>
      </c>
      <c r="K9" s="9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</row>
    <row r="10" spans="1:25" ht="66" customHeight="1">
      <c r="A10" s="145"/>
      <c r="B10" s="108" t="s">
        <v>81</v>
      </c>
      <c r="C10" s="109" t="s">
        <v>7</v>
      </c>
      <c r="D10" s="109" t="s">
        <v>8</v>
      </c>
      <c r="E10" s="148" t="s">
        <v>5</v>
      </c>
      <c r="F10" s="148"/>
      <c r="G10" s="148"/>
      <c r="H10" s="148"/>
      <c r="I10" s="109" t="s">
        <v>6</v>
      </c>
      <c r="J10" s="106" t="s">
        <v>87</v>
      </c>
      <c r="K10" s="11" t="s">
        <v>9</v>
      </c>
      <c r="L10" s="11" t="s">
        <v>10</v>
      </c>
      <c r="M10" s="11"/>
      <c r="N10" s="11"/>
      <c r="O10" s="11"/>
      <c r="P10" s="11"/>
      <c r="Q10" s="11" t="s">
        <v>11</v>
      </c>
    </row>
    <row r="11" spans="1:25" ht="27" customHeight="1">
      <c r="A11" s="110" t="s">
        <v>12</v>
      </c>
      <c r="B11" s="108"/>
      <c r="C11" s="109"/>
      <c r="D11" s="109"/>
      <c r="E11" s="111"/>
      <c r="F11" s="111"/>
      <c r="G11" s="111"/>
      <c r="H11" s="111"/>
      <c r="I11" s="109"/>
      <c r="J11" s="80">
        <f>J12+J80</f>
        <v>49073.000000000007</v>
      </c>
      <c r="K11" s="11"/>
      <c r="L11" s="11"/>
      <c r="M11" s="11"/>
      <c r="N11" s="11"/>
      <c r="O11" s="11"/>
      <c r="P11" s="11"/>
      <c r="Q11" s="103"/>
      <c r="R11" s="104">
        <f>J11-49073</f>
        <v>0</v>
      </c>
    </row>
    <row r="12" spans="1:25" s="16" customFormat="1" ht="39" customHeight="1">
      <c r="A12" s="17" t="s">
        <v>140</v>
      </c>
      <c r="B12" s="37" t="s">
        <v>82</v>
      </c>
      <c r="C12" s="12"/>
      <c r="D12" s="12"/>
      <c r="E12" s="13"/>
      <c r="F12" s="13"/>
      <c r="G12" s="13"/>
      <c r="H12" s="13"/>
      <c r="I12" s="14"/>
      <c r="J12" s="80">
        <f>J13+J32+J37+J48+J65+J74</f>
        <v>46167.000000000007</v>
      </c>
      <c r="K12" s="15" t="e">
        <f>#REF!+#REF!+#REF!+#REF!+#REF!+#REF!+#REF!+#REF!+#REF!</f>
        <v>#REF!</v>
      </c>
      <c r="L12" s="15" t="e">
        <f>#REF!+#REF!+#REF!+#REF!+#REF!+#REF!+#REF!+#REF!+#REF!</f>
        <v>#REF!</v>
      </c>
      <c r="M12" s="15" t="e">
        <f>#REF!+#REF!+#REF!+#REF!+#REF!+#REF!+#REF!+#REF!+#REF!</f>
        <v>#REF!</v>
      </c>
      <c r="N12" s="15" t="e">
        <f>#REF!+#REF!+#REF!+#REF!+#REF!+#REF!+#REF!+#REF!+#REF!</f>
        <v>#REF!</v>
      </c>
      <c r="O12" s="15" t="e">
        <f>#REF!+#REF!+#REF!+#REF!+#REF!+#REF!+#REF!+#REF!+#REF!</f>
        <v>#REF!</v>
      </c>
      <c r="P12" s="15" t="e">
        <f>#REF!+#REF!+#REF!+#REF!+#REF!+#REF!+#REF!+#REF!+#REF!</f>
        <v>#REF!</v>
      </c>
      <c r="Q12" s="43" t="e">
        <f>P12+N12+M12+L12+K12+O12</f>
        <v>#REF!</v>
      </c>
      <c r="R12" s="142"/>
      <c r="S12" s="143"/>
      <c r="T12" s="143"/>
      <c r="U12" s="143"/>
      <c r="V12" s="143"/>
    </row>
    <row r="13" spans="1:25" ht="21" customHeight="1">
      <c r="A13" s="17" t="s">
        <v>13</v>
      </c>
      <c r="B13" s="37" t="s">
        <v>82</v>
      </c>
      <c r="C13" s="18" t="s">
        <v>18</v>
      </c>
      <c r="D13" s="18" t="s">
        <v>14</v>
      </c>
      <c r="E13" s="18" t="s">
        <v>14</v>
      </c>
      <c r="F13" s="18" t="s">
        <v>15</v>
      </c>
      <c r="G13" s="18" t="s">
        <v>14</v>
      </c>
      <c r="H13" s="18" t="s">
        <v>16</v>
      </c>
      <c r="I13" s="18" t="s">
        <v>17</v>
      </c>
      <c r="J13" s="80">
        <f>J14+J19+J24+J28</f>
        <v>11280.199999999999</v>
      </c>
      <c r="K13" s="19"/>
      <c r="L13" s="19"/>
      <c r="M13" s="19"/>
      <c r="N13" s="19"/>
      <c r="O13" s="19"/>
      <c r="P13" s="19"/>
      <c r="Q13" s="43">
        <f>P13+N13+M13+L13+K13</f>
        <v>0</v>
      </c>
      <c r="R13" s="44"/>
      <c r="S13" s="45"/>
      <c r="T13" s="45"/>
      <c r="U13" s="45"/>
      <c r="V13" s="46"/>
    </row>
    <row r="14" spans="1:25" s="7" customFormat="1" ht="66.75" customHeight="1">
      <c r="A14" s="17" t="s">
        <v>19</v>
      </c>
      <c r="B14" s="37" t="s">
        <v>82</v>
      </c>
      <c r="C14" s="18" t="s">
        <v>18</v>
      </c>
      <c r="D14" s="18" t="s">
        <v>20</v>
      </c>
      <c r="E14" s="18" t="s">
        <v>14</v>
      </c>
      <c r="F14" s="18" t="s">
        <v>15</v>
      </c>
      <c r="G14" s="18" t="s">
        <v>14</v>
      </c>
      <c r="H14" s="18" t="s">
        <v>16</v>
      </c>
      <c r="I14" s="18" t="s">
        <v>17</v>
      </c>
      <c r="J14" s="80">
        <f>J15</f>
        <v>999.8</v>
      </c>
      <c r="K14" s="20"/>
      <c r="L14" s="20"/>
      <c r="M14" s="20"/>
      <c r="N14" s="20"/>
      <c r="O14" s="20"/>
      <c r="P14" s="20"/>
      <c r="Q14" s="15">
        <f>P14+N14+M14+L14+K14</f>
        <v>0</v>
      </c>
    </row>
    <row r="15" spans="1:25" s="7" customFormat="1" ht="39.75" customHeight="1">
      <c r="A15" s="21" t="s">
        <v>21</v>
      </c>
      <c r="B15" s="38" t="s">
        <v>82</v>
      </c>
      <c r="C15" s="22" t="s">
        <v>18</v>
      </c>
      <c r="D15" s="22" t="s">
        <v>20</v>
      </c>
      <c r="E15" s="22" t="s">
        <v>22</v>
      </c>
      <c r="F15" s="22" t="s">
        <v>15</v>
      </c>
      <c r="G15" s="22" t="s">
        <v>14</v>
      </c>
      <c r="H15" s="22" t="s">
        <v>16</v>
      </c>
      <c r="I15" s="22" t="s">
        <v>17</v>
      </c>
      <c r="J15" s="79">
        <f>J16</f>
        <v>999.8</v>
      </c>
      <c r="K15" s="20"/>
      <c r="L15" s="20"/>
      <c r="M15" s="20"/>
      <c r="N15" s="20"/>
      <c r="O15" s="20"/>
      <c r="P15" s="20"/>
      <c r="Q15" s="15"/>
    </row>
    <row r="16" spans="1:25" s="7" customFormat="1" ht="39.75" customHeight="1">
      <c r="A16" s="21" t="s">
        <v>23</v>
      </c>
      <c r="B16" s="38" t="s">
        <v>82</v>
      </c>
      <c r="C16" s="22" t="s">
        <v>18</v>
      </c>
      <c r="D16" s="22" t="s">
        <v>20</v>
      </c>
      <c r="E16" s="22" t="s">
        <v>22</v>
      </c>
      <c r="F16" s="22" t="s">
        <v>15</v>
      </c>
      <c r="G16" s="22" t="s">
        <v>24</v>
      </c>
      <c r="H16" s="22" t="s">
        <v>16</v>
      </c>
      <c r="I16" s="22" t="s">
        <v>17</v>
      </c>
      <c r="J16" s="79">
        <f>J17</f>
        <v>999.8</v>
      </c>
      <c r="K16" s="20"/>
      <c r="L16" s="20"/>
      <c r="M16" s="20"/>
      <c r="N16" s="20"/>
      <c r="O16" s="20"/>
      <c r="P16" s="20"/>
      <c r="Q16" s="15"/>
    </row>
    <row r="17" spans="1:19" s="7" customFormat="1" ht="141.75">
      <c r="A17" s="21" t="s">
        <v>102</v>
      </c>
      <c r="B17" s="37" t="s">
        <v>82</v>
      </c>
      <c r="C17" s="22" t="s">
        <v>18</v>
      </c>
      <c r="D17" s="22" t="s">
        <v>20</v>
      </c>
      <c r="E17" s="22" t="s">
        <v>22</v>
      </c>
      <c r="F17" s="22" t="s">
        <v>15</v>
      </c>
      <c r="G17" s="22" t="s">
        <v>24</v>
      </c>
      <c r="H17" s="22" t="s">
        <v>123</v>
      </c>
      <c r="I17" s="22" t="s">
        <v>17</v>
      </c>
      <c r="J17" s="79">
        <f>J18</f>
        <v>999.8</v>
      </c>
      <c r="K17" s="20"/>
      <c r="L17" s="20"/>
      <c r="M17" s="20"/>
      <c r="N17" s="20"/>
      <c r="O17" s="20"/>
      <c r="P17" s="20"/>
      <c r="Q17" s="15">
        <f>P17+N17+M17+L17+K17</f>
        <v>0</v>
      </c>
    </row>
    <row r="18" spans="1:19" s="7" customFormat="1" ht="141.75">
      <c r="A18" s="21" t="s">
        <v>102</v>
      </c>
      <c r="B18" s="37" t="s">
        <v>82</v>
      </c>
      <c r="C18" s="22" t="s">
        <v>18</v>
      </c>
      <c r="D18" s="22" t="s">
        <v>20</v>
      </c>
      <c r="E18" s="22" t="s">
        <v>22</v>
      </c>
      <c r="F18" s="22" t="s">
        <v>15</v>
      </c>
      <c r="G18" s="22" t="s">
        <v>24</v>
      </c>
      <c r="H18" s="22" t="s">
        <v>123</v>
      </c>
      <c r="I18" s="22" t="s">
        <v>26</v>
      </c>
      <c r="J18" s="79">
        <v>999.8</v>
      </c>
      <c r="K18" s="20"/>
      <c r="L18" s="20"/>
      <c r="M18" s="20"/>
      <c r="N18" s="20"/>
      <c r="O18" s="20"/>
      <c r="P18" s="20"/>
      <c r="Q18" s="15"/>
    </row>
    <row r="19" spans="1:19" ht="94.5">
      <c r="A19" s="17" t="s">
        <v>34</v>
      </c>
      <c r="B19" s="37" t="s">
        <v>82</v>
      </c>
      <c r="C19" s="18" t="s">
        <v>18</v>
      </c>
      <c r="D19" s="18" t="s">
        <v>35</v>
      </c>
      <c r="E19" s="18" t="s">
        <v>14</v>
      </c>
      <c r="F19" s="18" t="s">
        <v>15</v>
      </c>
      <c r="G19" s="18" t="s">
        <v>14</v>
      </c>
      <c r="H19" s="18" t="s">
        <v>28</v>
      </c>
      <c r="I19" s="18" t="s">
        <v>17</v>
      </c>
      <c r="J19" s="80">
        <f>J21+J22+J23</f>
        <v>9023.4</v>
      </c>
      <c r="K19" s="20"/>
      <c r="L19" s="20"/>
      <c r="M19" s="20"/>
      <c r="N19" s="20"/>
      <c r="O19" s="20"/>
      <c r="P19" s="20"/>
      <c r="Q19" s="15">
        <f>P19+N19+M19+L19+K19</f>
        <v>0</v>
      </c>
      <c r="R19" s="2">
        <v>9023.4</v>
      </c>
    </row>
    <row r="20" spans="1:19" ht="31.5">
      <c r="A20" s="21" t="s">
        <v>21</v>
      </c>
      <c r="B20" s="37" t="s">
        <v>82</v>
      </c>
      <c r="C20" s="22" t="s">
        <v>18</v>
      </c>
      <c r="D20" s="22" t="s">
        <v>35</v>
      </c>
      <c r="E20" s="22" t="s">
        <v>22</v>
      </c>
      <c r="F20" s="22" t="s">
        <v>15</v>
      </c>
      <c r="G20" s="22" t="s">
        <v>14</v>
      </c>
      <c r="H20" s="22" t="s">
        <v>28</v>
      </c>
      <c r="I20" s="22" t="s">
        <v>17</v>
      </c>
      <c r="J20" s="80">
        <v>9023.4</v>
      </c>
      <c r="K20" s="20"/>
      <c r="L20" s="20"/>
      <c r="M20" s="20"/>
      <c r="N20" s="20"/>
      <c r="O20" s="20"/>
      <c r="P20" s="20"/>
      <c r="Q20" s="15"/>
      <c r="R20" s="2">
        <v>9023.4</v>
      </c>
    </row>
    <row r="21" spans="1:19" ht="181.15" customHeight="1">
      <c r="A21" s="21" t="s">
        <v>120</v>
      </c>
      <c r="B21" s="37" t="s">
        <v>82</v>
      </c>
      <c r="C21" s="22" t="s">
        <v>18</v>
      </c>
      <c r="D21" s="22" t="s">
        <v>35</v>
      </c>
      <c r="E21" s="22" t="s">
        <v>22</v>
      </c>
      <c r="F21" s="22" t="s">
        <v>15</v>
      </c>
      <c r="G21" s="22" t="s">
        <v>24</v>
      </c>
      <c r="H21" s="22" t="s">
        <v>30</v>
      </c>
      <c r="I21" s="22" t="s">
        <v>26</v>
      </c>
      <c r="J21" s="79">
        <v>4953.3999999999996</v>
      </c>
      <c r="K21" s="20"/>
      <c r="L21" s="20">
        <v>18996.599999999999</v>
      </c>
      <c r="M21" s="20"/>
      <c r="N21" s="20"/>
      <c r="O21" s="20"/>
      <c r="P21" s="20"/>
      <c r="Q21" s="15">
        <f>P21+N21+M21+L21+K21</f>
        <v>18996.599999999999</v>
      </c>
    </row>
    <row r="22" spans="1:19" ht="126">
      <c r="A22" s="21" t="s">
        <v>121</v>
      </c>
      <c r="B22" s="37" t="s">
        <v>82</v>
      </c>
      <c r="C22" s="22" t="s">
        <v>18</v>
      </c>
      <c r="D22" s="22" t="s">
        <v>35</v>
      </c>
      <c r="E22" s="22" t="s">
        <v>22</v>
      </c>
      <c r="F22" s="22" t="s">
        <v>15</v>
      </c>
      <c r="G22" s="22" t="s">
        <v>24</v>
      </c>
      <c r="H22" s="22" t="s">
        <v>30</v>
      </c>
      <c r="I22" s="22" t="s">
        <v>32</v>
      </c>
      <c r="J22" s="79">
        <v>2420</v>
      </c>
      <c r="K22" s="20"/>
      <c r="L22" s="20"/>
      <c r="M22" s="20"/>
      <c r="N22" s="20"/>
      <c r="O22" s="20"/>
      <c r="P22" s="20"/>
      <c r="Q22" s="43"/>
      <c r="R22" s="44"/>
    </row>
    <row r="23" spans="1:19" ht="15.75">
      <c r="A23" s="21" t="s">
        <v>36</v>
      </c>
      <c r="B23" s="37" t="s">
        <v>82</v>
      </c>
      <c r="C23" s="22" t="s">
        <v>18</v>
      </c>
      <c r="D23" s="22" t="s">
        <v>35</v>
      </c>
      <c r="E23" s="22" t="s">
        <v>22</v>
      </c>
      <c r="F23" s="22" t="s">
        <v>15</v>
      </c>
      <c r="G23" s="22" t="s">
        <v>24</v>
      </c>
      <c r="H23" s="22" t="s">
        <v>30</v>
      </c>
      <c r="I23" s="22" t="s">
        <v>37</v>
      </c>
      <c r="J23" s="79">
        <v>1650</v>
      </c>
      <c r="K23" s="20"/>
      <c r="L23" s="20">
        <v>307.7</v>
      </c>
      <c r="M23" s="20"/>
      <c r="N23" s="20"/>
      <c r="O23" s="20"/>
      <c r="P23" s="20"/>
      <c r="Q23" s="43">
        <f>P23+N23+M23+L23+K23</f>
        <v>307.7</v>
      </c>
      <c r="R23" s="44"/>
      <c r="S23" s="47"/>
    </row>
    <row r="24" spans="1:19" ht="15.75">
      <c r="A24" s="17" t="s">
        <v>108</v>
      </c>
      <c r="B24" s="37" t="s">
        <v>82</v>
      </c>
      <c r="C24" s="18" t="s">
        <v>18</v>
      </c>
      <c r="D24" s="18" t="s">
        <v>39</v>
      </c>
      <c r="E24" s="18" t="s">
        <v>14</v>
      </c>
      <c r="F24" s="18" t="s">
        <v>15</v>
      </c>
      <c r="G24" s="18" t="s">
        <v>14</v>
      </c>
      <c r="H24" s="18" t="s">
        <v>28</v>
      </c>
      <c r="I24" s="18" t="s">
        <v>17</v>
      </c>
      <c r="J24" s="80">
        <f>J25</f>
        <v>1057</v>
      </c>
      <c r="K24" s="20"/>
      <c r="L24" s="20"/>
      <c r="M24" s="20"/>
      <c r="N24" s="20"/>
      <c r="O24" s="20"/>
      <c r="P24" s="20"/>
      <c r="Q24" s="43"/>
      <c r="R24" s="48"/>
    </row>
    <row r="25" spans="1:19" ht="31.5">
      <c r="A25" s="21" t="s">
        <v>21</v>
      </c>
      <c r="B25" s="37" t="s">
        <v>82</v>
      </c>
      <c r="C25" s="22" t="s">
        <v>18</v>
      </c>
      <c r="D25" s="22" t="s">
        <v>39</v>
      </c>
      <c r="E25" s="22" t="s">
        <v>22</v>
      </c>
      <c r="F25" s="22" t="s">
        <v>15</v>
      </c>
      <c r="G25" s="22" t="s">
        <v>14</v>
      </c>
      <c r="H25" s="22" t="s">
        <v>28</v>
      </c>
      <c r="I25" s="22" t="s">
        <v>17</v>
      </c>
      <c r="J25" s="79">
        <f>J26</f>
        <v>1057</v>
      </c>
      <c r="K25" s="20"/>
      <c r="L25" s="20"/>
      <c r="M25" s="20"/>
      <c r="N25" s="20"/>
      <c r="O25" s="20"/>
      <c r="P25" s="20"/>
      <c r="Q25" s="15"/>
    </row>
    <row r="26" spans="1:19" ht="31.5">
      <c r="A26" s="21" t="s">
        <v>23</v>
      </c>
      <c r="B26" s="37" t="s">
        <v>82</v>
      </c>
      <c r="C26" s="22" t="s">
        <v>18</v>
      </c>
      <c r="D26" s="22" t="s">
        <v>39</v>
      </c>
      <c r="E26" s="22" t="s">
        <v>22</v>
      </c>
      <c r="F26" s="22" t="s">
        <v>15</v>
      </c>
      <c r="G26" s="22" t="s">
        <v>24</v>
      </c>
      <c r="H26" s="22" t="s">
        <v>28</v>
      </c>
      <c r="I26" s="22" t="s">
        <v>17</v>
      </c>
      <c r="J26" s="79">
        <v>1057</v>
      </c>
      <c r="K26" s="20"/>
      <c r="L26" s="20"/>
      <c r="M26" s="20"/>
      <c r="N26" s="20"/>
      <c r="O26" s="20"/>
      <c r="P26" s="20"/>
      <c r="Q26" s="15"/>
    </row>
    <row r="27" spans="1:19" ht="94.5">
      <c r="A27" s="21" t="s">
        <v>122</v>
      </c>
      <c r="B27" s="37" t="s">
        <v>82</v>
      </c>
      <c r="C27" s="22" t="s">
        <v>18</v>
      </c>
      <c r="D27" s="22" t="s">
        <v>39</v>
      </c>
      <c r="E27" s="22" t="s">
        <v>22</v>
      </c>
      <c r="F27" s="22" t="s">
        <v>15</v>
      </c>
      <c r="G27" s="22" t="s">
        <v>24</v>
      </c>
      <c r="H27" s="22" t="s">
        <v>40</v>
      </c>
      <c r="I27" s="22" t="s">
        <v>37</v>
      </c>
      <c r="J27" s="79">
        <v>1057</v>
      </c>
      <c r="K27" s="20"/>
      <c r="L27" s="20"/>
      <c r="M27" s="20"/>
      <c r="N27" s="20"/>
      <c r="O27" s="20"/>
      <c r="P27" s="20"/>
      <c r="Q27" s="15"/>
    </row>
    <row r="28" spans="1:19" ht="31.5">
      <c r="A28" s="17" t="s">
        <v>41</v>
      </c>
      <c r="B28" s="37" t="s">
        <v>82</v>
      </c>
      <c r="C28" s="18" t="s">
        <v>18</v>
      </c>
      <c r="D28" s="18" t="s">
        <v>42</v>
      </c>
      <c r="E28" s="18" t="s">
        <v>14</v>
      </c>
      <c r="F28" s="18" t="s">
        <v>15</v>
      </c>
      <c r="G28" s="18" t="s">
        <v>14</v>
      </c>
      <c r="H28" s="18" t="s">
        <v>28</v>
      </c>
      <c r="I28" s="18" t="s">
        <v>17</v>
      </c>
      <c r="J28" s="80">
        <f>J29</f>
        <v>200</v>
      </c>
      <c r="K28" s="20"/>
      <c r="L28" s="20"/>
      <c r="M28" s="20"/>
      <c r="N28" s="20"/>
      <c r="O28" s="20"/>
      <c r="P28" s="20"/>
      <c r="Q28" s="43"/>
      <c r="R28" s="151"/>
    </row>
    <row r="29" spans="1:19" ht="31.5">
      <c r="A29" s="21" t="s">
        <v>21</v>
      </c>
      <c r="B29" s="37" t="s">
        <v>82</v>
      </c>
      <c r="C29" s="22" t="s">
        <v>18</v>
      </c>
      <c r="D29" s="22" t="s">
        <v>42</v>
      </c>
      <c r="E29" s="22" t="s">
        <v>22</v>
      </c>
      <c r="F29" s="22" t="s">
        <v>15</v>
      </c>
      <c r="G29" s="22" t="s">
        <v>14</v>
      </c>
      <c r="H29" s="22" t="s">
        <v>28</v>
      </c>
      <c r="I29" s="22" t="s">
        <v>17</v>
      </c>
      <c r="J29" s="79">
        <v>200</v>
      </c>
      <c r="K29" s="20"/>
      <c r="L29" s="20"/>
      <c r="M29" s="20"/>
      <c r="N29" s="20"/>
      <c r="O29" s="20"/>
      <c r="P29" s="20"/>
      <c r="Q29" s="43"/>
      <c r="R29" s="152"/>
    </row>
    <row r="30" spans="1:19" ht="47.25">
      <c r="A30" s="21" t="s">
        <v>45</v>
      </c>
      <c r="B30" s="37" t="s">
        <v>82</v>
      </c>
      <c r="C30" s="22" t="s">
        <v>18</v>
      </c>
      <c r="D30" s="22" t="s">
        <v>42</v>
      </c>
      <c r="E30" s="22" t="s">
        <v>22</v>
      </c>
      <c r="F30" s="22" t="s">
        <v>15</v>
      </c>
      <c r="G30" s="22" t="s">
        <v>44</v>
      </c>
      <c r="H30" s="22" t="s">
        <v>46</v>
      </c>
      <c r="I30" s="22" t="s">
        <v>17</v>
      </c>
      <c r="J30" s="79">
        <f>J31</f>
        <v>200</v>
      </c>
      <c r="K30" s="20"/>
      <c r="L30" s="20"/>
      <c r="M30" s="20"/>
      <c r="N30" s="20"/>
      <c r="O30" s="20"/>
      <c r="P30" s="20"/>
      <c r="Q30" s="43"/>
      <c r="R30" s="152"/>
    </row>
    <row r="31" spans="1:19" ht="47.25">
      <c r="A31" s="21" t="s">
        <v>31</v>
      </c>
      <c r="B31" s="37" t="s">
        <v>82</v>
      </c>
      <c r="C31" s="22" t="s">
        <v>18</v>
      </c>
      <c r="D31" s="22" t="s">
        <v>42</v>
      </c>
      <c r="E31" s="22" t="s">
        <v>22</v>
      </c>
      <c r="F31" s="22" t="s">
        <v>15</v>
      </c>
      <c r="G31" s="22" t="s">
        <v>44</v>
      </c>
      <c r="H31" s="22" t="s">
        <v>46</v>
      </c>
      <c r="I31" s="22" t="s">
        <v>32</v>
      </c>
      <c r="J31" s="79">
        <v>200</v>
      </c>
      <c r="K31" s="20"/>
      <c r="L31" s="20"/>
      <c r="M31" s="20"/>
      <c r="N31" s="20"/>
      <c r="O31" s="20"/>
      <c r="P31" s="20"/>
      <c r="Q31" s="43"/>
      <c r="R31" s="152"/>
    </row>
    <row r="32" spans="1:19" ht="31.5">
      <c r="A32" s="17" t="s">
        <v>47</v>
      </c>
      <c r="B32" s="37" t="s">
        <v>82</v>
      </c>
      <c r="C32" s="18" t="s">
        <v>24</v>
      </c>
      <c r="D32" s="18" t="s">
        <v>14</v>
      </c>
      <c r="E32" s="18" t="s">
        <v>14</v>
      </c>
      <c r="F32" s="18" t="s">
        <v>15</v>
      </c>
      <c r="G32" s="18" t="s">
        <v>14</v>
      </c>
      <c r="H32" s="18" t="s">
        <v>28</v>
      </c>
      <c r="I32" s="18" t="s">
        <v>17</v>
      </c>
      <c r="J32" s="80">
        <v>190</v>
      </c>
      <c r="K32" s="20"/>
      <c r="L32" s="20"/>
      <c r="M32" s="20"/>
      <c r="N32" s="20"/>
      <c r="O32" s="20"/>
      <c r="P32" s="20"/>
      <c r="Q32" s="43"/>
      <c r="R32" s="151"/>
    </row>
    <row r="33" spans="1:20" ht="63">
      <c r="A33" s="17" t="s">
        <v>48</v>
      </c>
      <c r="B33" s="37" t="s">
        <v>82</v>
      </c>
      <c r="C33" s="18" t="s">
        <v>24</v>
      </c>
      <c r="D33" s="18" t="s">
        <v>49</v>
      </c>
      <c r="E33" s="18" t="s">
        <v>14</v>
      </c>
      <c r="F33" s="18" t="s">
        <v>15</v>
      </c>
      <c r="G33" s="18" t="s">
        <v>14</v>
      </c>
      <c r="H33" s="18" t="s">
        <v>28</v>
      </c>
      <c r="I33" s="18" t="s">
        <v>17</v>
      </c>
      <c r="J33" s="80">
        <v>190</v>
      </c>
      <c r="K33" s="20"/>
      <c r="L33" s="20"/>
      <c r="M33" s="20"/>
      <c r="N33" s="20"/>
      <c r="O33" s="20"/>
      <c r="P33" s="20"/>
      <c r="Q33" s="43"/>
      <c r="R33" s="152"/>
    </row>
    <row r="34" spans="1:20" ht="31.5">
      <c r="A34" s="21" t="s">
        <v>21</v>
      </c>
      <c r="B34" s="38" t="s">
        <v>82</v>
      </c>
      <c r="C34" s="22" t="s">
        <v>24</v>
      </c>
      <c r="D34" s="22" t="s">
        <v>49</v>
      </c>
      <c r="E34" s="22" t="s">
        <v>22</v>
      </c>
      <c r="F34" s="22" t="s">
        <v>15</v>
      </c>
      <c r="G34" s="22" t="s">
        <v>14</v>
      </c>
      <c r="H34" s="22" t="s">
        <v>28</v>
      </c>
      <c r="I34" s="22" t="s">
        <v>17</v>
      </c>
      <c r="J34" s="79">
        <v>190</v>
      </c>
      <c r="K34" s="20"/>
      <c r="L34" s="20"/>
      <c r="M34" s="20"/>
      <c r="N34" s="20"/>
      <c r="O34" s="20"/>
      <c r="P34" s="20"/>
      <c r="Q34" s="43"/>
      <c r="R34" s="152"/>
    </row>
    <row r="35" spans="1:20" ht="63">
      <c r="A35" s="21" t="s">
        <v>50</v>
      </c>
      <c r="B35" s="37" t="s">
        <v>82</v>
      </c>
      <c r="C35" s="22" t="s">
        <v>24</v>
      </c>
      <c r="D35" s="22" t="s">
        <v>49</v>
      </c>
      <c r="E35" s="22" t="s">
        <v>22</v>
      </c>
      <c r="F35" s="22" t="s">
        <v>15</v>
      </c>
      <c r="G35" s="22" t="s">
        <v>44</v>
      </c>
      <c r="H35" s="22" t="s">
        <v>51</v>
      </c>
      <c r="I35" s="22" t="s">
        <v>17</v>
      </c>
      <c r="J35" s="79">
        <v>190</v>
      </c>
      <c r="K35" s="20"/>
      <c r="L35" s="20"/>
      <c r="M35" s="20"/>
      <c r="N35" s="20"/>
      <c r="O35" s="20"/>
      <c r="P35" s="20"/>
      <c r="Q35" s="43"/>
      <c r="R35" s="152"/>
    </row>
    <row r="36" spans="1:20" ht="47.25">
      <c r="A36" s="21" t="s">
        <v>31</v>
      </c>
      <c r="B36" s="37" t="s">
        <v>82</v>
      </c>
      <c r="C36" s="22" t="s">
        <v>24</v>
      </c>
      <c r="D36" s="22" t="s">
        <v>49</v>
      </c>
      <c r="E36" s="22" t="s">
        <v>22</v>
      </c>
      <c r="F36" s="22" t="s">
        <v>15</v>
      </c>
      <c r="G36" s="22" t="s">
        <v>44</v>
      </c>
      <c r="H36" s="22" t="s">
        <v>51</v>
      </c>
      <c r="I36" s="22" t="s">
        <v>32</v>
      </c>
      <c r="J36" s="79">
        <v>190</v>
      </c>
      <c r="K36" s="20"/>
      <c r="L36" s="20"/>
      <c r="M36" s="20"/>
      <c r="N36" s="20"/>
      <c r="O36" s="20"/>
      <c r="P36" s="20"/>
      <c r="Q36" s="43"/>
      <c r="R36" s="152"/>
    </row>
    <row r="37" spans="1:20" s="7" customFormat="1" ht="15.75">
      <c r="A37" s="17" t="s">
        <v>52</v>
      </c>
      <c r="B37" s="37" t="s">
        <v>82</v>
      </c>
      <c r="C37" s="18" t="s">
        <v>35</v>
      </c>
      <c r="D37" s="18" t="s">
        <v>14</v>
      </c>
      <c r="E37" s="18" t="s">
        <v>14</v>
      </c>
      <c r="F37" s="18" t="s">
        <v>15</v>
      </c>
      <c r="G37" s="18" t="s">
        <v>14</v>
      </c>
      <c r="H37" s="18" t="s">
        <v>28</v>
      </c>
      <c r="I37" s="18" t="s">
        <v>17</v>
      </c>
      <c r="J37" s="80">
        <f>J38+J42+J45</f>
        <v>10031.700000000001</v>
      </c>
      <c r="K37" s="19"/>
      <c r="L37" s="19"/>
      <c r="M37" s="19"/>
      <c r="N37" s="19"/>
      <c r="O37" s="19"/>
      <c r="P37" s="19"/>
      <c r="Q37" s="43">
        <f>P37+N37+M37+L37+K37</f>
        <v>0</v>
      </c>
      <c r="R37" s="45"/>
      <c r="S37" s="25"/>
      <c r="T37" s="25"/>
    </row>
    <row r="38" spans="1:20" s="7" customFormat="1" ht="15.75">
      <c r="A38" s="17" t="s">
        <v>53</v>
      </c>
      <c r="B38" s="37" t="s">
        <v>82</v>
      </c>
      <c r="C38" s="18" t="s">
        <v>35</v>
      </c>
      <c r="D38" s="18" t="s">
        <v>54</v>
      </c>
      <c r="E38" s="18" t="s">
        <v>14</v>
      </c>
      <c r="F38" s="18" t="s">
        <v>15</v>
      </c>
      <c r="G38" s="18" t="s">
        <v>14</v>
      </c>
      <c r="H38" s="18" t="s">
        <v>28</v>
      </c>
      <c r="I38" s="18" t="s">
        <v>17</v>
      </c>
      <c r="J38" s="80">
        <f>J39</f>
        <v>474.7</v>
      </c>
      <c r="K38" s="19"/>
      <c r="L38" s="19"/>
      <c r="M38" s="19"/>
      <c r="N38" s="19"/>
      <c r="O38" s="19"/>
      <c r="P38" s="19"/>
      <c r="Q38" s="43"/>
      <c r="R38" s="49"/>
    </row>
    <row r="39" spans="1:20" s="7" customFormat="1" ht="31.5">
      <c r="A39" s="21" t="s">
        <v>21</v>
      </c>
      <c r="B39" s="38" t="s">
        <v>82</v>
      </c>
      <c r="C39" s="22" t="s">
        <v>35</v>
      </c>
      <c r="D39" s="22" t="s">
        <v>54</v>
      </c>
      <c r="E39" s="22" t="s">
        <v>22</v>
      </c>
      <c r="F39" s="22" t="s">
        <v>15</v>
      </c>
      <c r="G39" s="22" t="s">
        <v>14</v>
      </c>
      <c r="H39" s="22" t="s">
        <v>28</v>
      </c>
      <c r="I39" s="22" t="s">
        <v>17</v>
      </c>
      <c r="J39" s="79">
        <v>474.7</v>
      </c>
      <c r="K39" s="19"/>
      <c r="L39" s="19"/>
      <c r="M39" s="19"/>
      <c r="N39" s="19"/>
      <c r="O39" s="19"/>
      <c r="P39" s="19"/>
      <c r="Q39" s="43"/>
      <c r="R39" s="50"/>
    </row>
    <row r="40" spans="1:20" s="7" customFormat="1" ht="31.5">
      <c r="A40" s="21" t="s">
        <v>55</v>
      </c>
      <c r="B40" s="38" t="s">
        <v>82</v>
      </c>
      <c r="C40" s="22" t="s">
        <v>35</v>
      </c>
      <c r="D40" s="22" t="s">
        <v>54</v>
      </c>
      <c r="E40" s="22" t="s">
        <v>22</v>
      </c>
      <c r="F40" s="22" t="s">
        <v>15</v>
      </c>
      <c r="G40" s="22" t="s">
        <v>44</v>
      </c>
      <c r="H40" s="22" t="s">
        <v>56</v>
      </c>
      <c r="I40" s="22" t="s">
        <v>17</v>
      </c>
      <c r="J40" s="79">
        <f>J41</f>
        <v>474.7</v>
      </c>
      <c r="K40" s="19"/>
      <c r="L40" s="19"/>
      <c r="M40" s="19"/>
      <c r="N40" s="19"/>
      <c r="O40" s="19"/>
      <c r="P40" s="19"/>
      <c r="Q40" s="43"/>
      <c r="R40" s="49"/>
    </row>
    <row r="41" spans="1:20" s="7" customFormat="1" ht="47.25">
      <c r="A41" s="21" t="s">
        <v>31</v>
      </c>
      <c r="B41" s="38" t="s">
        <v>82</v>
      </c>
      <c r="C41" s="22" t="s">
        <v>35</v>
      </c>
      <c r="D41" s="22" t="s">
        <v>54</v>
      </c>
      <c r="E41" s="22" t="s">
        <v>22</v>
      </c>
      <c r="F41" s="22" t="s">
        <v>15</v>
      </c>
      <c r="G41" s="22" t="s">
        <v>44</v>
      </c>
      <c r="H41" s="22" t="s">
        <v>56</v>
      </c>
      <c r="I41" s="22" t="s">
        <v>32</v>
      </c>
      <c r="J41" s="79">
        <v>474.7</v>
      </c>
      <c r="K41" s="19"/>
      <c r="L41" s="19"/>
      <c r="M41" s="19"/>
      <c r="N41" s="19"/>
      <c r="O41" s="19"/>
      <c r="P41" s="19"/>
      <c r="Q41" s="43"/>
      <c r="R41" s="49"/>
    </row>
    <row r="42" spans="1:20" s="7" customFormat="1" ht="63">
      <c r="A42" s="17" t="s">
        <v>129</v>
      </c>
      <c r="B42" s="37" t="s">
        <v>82</v>
      </c>
      <c r="C42" s="18" t="s">
        <v>35</v>
      </c>
      <c r="D42" s="18" t="s">
        <v>49</v>
      </c>
      <c r="E42" s="18" t="s">
        <v>14</v>
      </c>
      <c r="F42" s="18" t="s">
        <v>15</v>
      </c>
      <c r="G42" s="18" t="s">
        <v>14</v>
      </c>
      <c r="H42" s="18" t="s">
        <v>28</v>
      </c>
      <c r="I42" s="18" t="s">
        <v>17</v>
      </c>
      <c r="J42" s="80">
        <v>8707</v>
      </c>
      <c r="K42" s="20"/>
      <c r="L42" s="20"/>
      <c r="M42" s="20"/>
      <c r="N42" s="20"/>
      <c r="O42" s="20"/>
      <c r="P42" s="20"/>
      <c r="Q42" s="43"/>
    </row>
    <row r="43" spans="1:20" s="7" customFormat="1" ht="47.25">
      <c r="A43" s="21" t="s">
        <v>130</v>
      </c>
      <c r="B43" s="37" t="s">
        <v>82</v>
      </c>
      <c r="C43" s="22" t="s">
        <v>35</v>
      </c>
      <c r="D43" s="22" t="s">
        <v>49</v>
      </c>
      <c r="E43" s="22" t="s">
        <v>116</v>
      </c>
      <c r="F43" s="22" t="s">
        <v>15</v>
      </c>
      <c r="G43" s="22" t="s">
        <v>118</v>
      </c>
      <c r="H43" s="22" t="s">
        <v>58</v>
      </c>
      <c r="I43" s="22" t="s">
        <v>17</v>
      </c>
      <c r="J43" s="79">
        <v>8707</v>
      </c>
      <c r="K43" s="20"/>
      <c r="L43" s="20"/>
      <c r="M43" s="20"/>
      <c r="N43" s="20"/>
      <c r="O43" s="20"/>
      <c r="P43" s="20"/>
      <c r="Q43" s="43"/>
    </row>
    <row r="44" spans="1:20" s="7" customFormat="1" ht="47.25">
      <c r="A44" s="21" t="s">
        <v>31</v>
      </c>
      <c r="B44" s="37" t="s">
        <v>82</v>
      </c>
      <c r="C44" s="22" t="s">
        <v>35</v>
      </c>
      <c r="D44" s="22" t="s">
        <v>49</v>
      </c>
      <c r="E44" s="22" t="s">
        <v>116</v>
      </c>
      <c r="F44" s="22" t="s">
        <v>15</v>
      </c>
      <c r="G44" s="22" t="s">
        <v>118</v>
      </c>
      <c r="H44" s="22" t="s">
        <v>58</v>
      </c>
      <c r="I44" s="22" t="s">
        <v>32</v>
      </c>
      <c r="J44" s="79">
        <v>8707</v>
      </c>
      <c r="K44" s="20"/>
      <c r="L44" s="20"/>
      <c r="M44" s="20"/>
      <c r="N44" s="20"/>
      <c r="O44" s="20"/>
      <c r="P44" s="20"/>
      <c r="Q44" s="43"/>
    </row>
    <row r="45" spans="1:20" s="23" customFormat="1" ht="31.5">
      <c r="A45" s="17" t="s">
        <v>59</v>
      </c>
      <c r="B45" s="37" t="s">
        <v>82</v>
      </c>
      <c r="C45" s="18" t="s">
        <v>35</v>
      </c>
      <c r="D45" s="18" t="s">
        <v>60</v>
      </c>
      <c r="E45" s="18" t="s">
        <v>14</v>
      </c>
      <c r="F45" s="18" t="s">
        <v>15</v>
      </c>
      <c r="G45" s="18" t="s">
        <v>14</v>
      </c>
      <c r="H45" s="18" t="s">
        <v>28</v>
      </c>
      <c r="I45" s="18" t="s">
        <v>17</v>
      </c>
      <c r="J45" s="80">
        <v>850</v>
      </c>
      <c r="K45" s="19"/>
      <c r="L45" s="19"/>
      <c r="M45" s="19"/>
      <c r="N45" s="19"/>
      <c r="O45" s="19"/>
      <c r="P45" s="19"/>
      <c r="Q45" s="43"/>
      <c r="R45" s="153"/>
    </row>
    <row r="46" spans="1:20" s="7" customFormat="1" ht="31.5">
      <c r="A46" s="21" t="s">
        <v>61</v>
      </c>
      <c r="B46" s="37" t="s">
        <v>82</v>
      </c>
      <c r="C46" s="22" t="s">
        <v>35</v>
      </c>
      <c r="D46" s="22" t="s">
        <v>60</v>
      </c>
      <c r="E46" s="22" t="s">
        <v>22</v>
      </c>
      <c r="F46" s="22" t="s">
        <v>15</v>
      </c>
      <c r="G46" s="22" t="s">
        <v>44</v>
      </c>
      <c r="H46" s="22" t="s">
        <v>62</v>
      </c>
      <c r="I46" s="22" t="s">
        <v>17</v>
      </c>
      <c r="J46" s="79">
        <f>J47</f>
        <v>850</v>
      </c>
      <c r="K46" s="20"/>
      <c r="L46" s="20"/>
      <c r="M46" s="20"/>
      <c r="N46" s="20"/>
      <c r="O46" s="20"/>
      <c r="P46" s="20"/>
      <c r="Q46" s="43"/>
      <c r="R46" s="154"/>
    </row>
    <row r="47" spans="1:20" s="7" customFormat="1" ht="47.25">
      <c r="A47" s="21" t="s">
        <v>31</v>
      </c>
      <c r="B47" s="37" t="s">
        <v>82</v>
      </c>
      <c r="C47" s="22" t="s">
        <v>35</v>
      </c>
      <c r="D47" s="22" t="s">
        <v>60</v>
      </c>
      <c r="E47" s="22" t="s">
        <v>22</v>
      </c>
      <c r="F47" s="22" t="s">
        <v>15</v>
      </c>
      <c r="G47" s="22" t="s">
        <v>44</v>
      </c>
      <c r="H47" s="22" t="s">
        <v>62</v>
      </c>
      <c r="I47" s="22" t="s">
        <v>32</v>
      </c>
      <c r="J47" s="79">
        <v>850</v>
      </c>
      <c r="K47" s="20"/>
      <c r="L47" s="20"/>
      <c r="M47" s="20"/>
      <c r="N47" s="20"/>
      <c r="O47" s="20"/>
      <c r="P47" s="20"/>
      <c r="Q47" s="43"/>
      <c r="R47" s="154"/>
    </row>
    <row r="48" spans="1:20" s="7" customFormat="1" ht="15.75">
      <c r="A48" s="17" t="s">
        <v>63</v>
      </c>
      <c r="B48" s="37" t="s">
        <v>82</v>
      </c>
      <c r="C48" s="18" t="s">
        <v>44</v>
      </c>
      <c r="D48" s="18" t="s">
        <v>14</v>
      </c>
      <c r="E48" s="18" t="s">
        <v>14</v>
      </c>
      <c r="F48" s="18" t="s">
        <v>15</v>
      </c>
      <c r="G48" s="18" t="s">
        <v>14</v>
      </c>
      <c r="H48" s="18" t="s">
        <v>28</v>
      </c>
      <c r="I48" s="18" t="s">
        <v>17</v>
      </c>
      <c r="J48" s="80">
        <f>J49+J52+J55+J62</f>
        <v>17007.300000000003</v>
      </c>
      <c r="K48" s="19"/>
      <c r="L48" s="19"/>
      <c r="M48" s="19"/>
      <c r="N48" s="19"/>
      <c r="O48" s="19"/>
      <c r="P48" s="19"/>
      <c r="Q48" s="15">
        <f>P48+N48+M48+L48+K48</f>
        <v>0</v>
      </c>
      <c r="R48" s="7">
        <v>17007.3</v>
      </c>
    </row>
    <row r="49" spans="1:19" s="7" customFormat="1" ht="15.75">
      <c r="A49" s="21" t="s">
        <v>64</v>
      </c>
      <c r="B49" s="38" t="s">
        <v>82</v>
      </c>
      <c r="C49" s="22" t="s">
        <v>44</v>
      </c>
      <c r="D49" s="22" t="s">
        <v>18</v>
      </c>
      <c r="E49" s="22" t="s">
        <v>14</v>
      </c>
      <c r="F49" s="22" t="s">
        <v>15</v>
      </c>
      <c r="G49" s="22" t="s">
        <v>14</v>
      </c>
      <c r="H49" s="22" t="s">
        <v>28</v>
      </c>
      <c r="I49" s="22" t="s">
        <v>17</v>
      </c>
      <c r="J49" s="79">
        <v>500</v>
      </c>
      <c r="K49" s="19"/>
      <c r="L49" s="19"/>
      <c r="M49" s="19"/>
      <c r="N49" s="19"/>
      <c r="O49" s="19"/>
      <c r="P49" s="19"/>
      <c r="Q49" s="43"/>
      <c r="R49" s="155"/>
    </row>
    <row r="50" spans="1:19" s="7" customFormat="1" ht="31.5">
      <c r="A50" s="21" t="s">
        <v>65</v>
      </c>
      <c r="B50" s="38" t="s">
        <v>82</v>
      </c>
      <c r="C50" s="22" t="s">
        <v>44</v>
      </c>
      <c r="D50" s="22" t="s">
        <v>18</v>
      </c>
      <c r="E50" s="22" t="s">
        <v>22</v>
      </c>
      <c r="F50" s="22" t="s">
        <v>15</v>
      </c>
      <c r="G50" s="22" t="s">
        <v>44</v>
      </c>
      <c r="H50" s="22" t="s">
        <v>66</v>
      </c>
      <c r="I50" s="22" t="s">
        <v>17</v>
      </c>
      <c r="J50" s="79">
        <f>J51</f>
        <v>500</v>
      </c>
      <c r="K50" s="19"/>
      <c r="L50" s="19"/>
      <c r="M50" s="19"/>
      <c r="N50" s="19"/>
      <c r="O50" s="19"/>
      <c r="P50" s="19"/>
      <c r="Q50" s="43"/>
      <c r="R50" s="155"/>
    </row>
    <row r="51" spans="1:19" s="7" customFormat="1" ht="47.25">
      <c r="A51" s="21" t="s">
        <v>31</v>
      </c>
      <c r="B51" s="38" t="s">
        <v>82</v>
      </c>
      <c r="C51" s="22" t="s">
        <v>44</v>
      </c>
      <c r="D51" s="22" t="s">
        <v>18</v>
      </c>
      <c r="E51" s="22" t="s">
        <v>22</v>
      </c>
      <c r="F51" s="22" t="s">
        <v>15</v>
      </c>
      <c r="G51" s="22" t="s">
        <v>44</v>
      </c>
      <c r="H51" s="22" t="s">
        <v>66</v>
      </c>
      <c r="I51" s="22" t="s">
        <v>32</v>
      </c>
      <c r="J51" s="79">
        <v>500</v>
      </c>
      <c r="K51" s="19"/>
      <c r="L51" s="19"/>
      <c r="M51" s="19"/>
      <c r="N51" s="19"/>
      <c r="O51" s="19"/>
      <c r="P51" s="19"/>
      <c r="Q51" s="43"/>
      <c r="R51" s="155"/>
    </row>
    <row r="52" spans="1:19" s="7" customFormat="1" ht="15.75">
      <c r="A52" s="17" t="s">
        <v>67</v>
      </c>
      <c r="B52" s="37" t="s">
        <v>82</v>
      </c>
      <c r="C52" s="18" t="s">
        <v>44</v>
      </c>
      <c r="D52" s="18" t="s">
        <v>20</v>
      </c>
      <c r="E52" s="18" t="s">
        <v>14</v>
      </c>
      <c r="F52" s="18" t="s">
        <v>15</v>
      </c>
      <c r="G52" s="18" t="s">
        <v>14</v>
      </c>
      <c r="H52" s="18" t="s">
        <v>28</v>
      </c>
      <c r="I52" s="18" t="s">
        <v>17</v>
      </c>
      <c r="J52" s="80">
        <v>3431.1</v>
      </c>
      <c r="K52" s="19"/>
      <c r="L52" s="19"/>
      <c r="M52" s="19"/>
      <c r="N52" s="19"/>
      <c r="O52" s="19"/>
      <c r="P52" s="19"/>
      <c r="Q52" s="43"/>
      <c r="R52" s="155"/>
    </row>
    <row r="53" spans="1:19" s="7" customFormat="1" ht="31.5">
      <c r="A53" s="21" t="s">
        <v>68</v>
      </c>
      <c r="B53" s="37" t="s">
        <v>82</v>
      </c>
      <c r="C53" s="22" t="s">
        <v>44</v>
      </c>
      <c r="D53" s="22" t="s">
        <v>20</v>
      </c>
      <c r="E53" s="22" t="s">
        <v>22</v>
      </c>
      <c r="F53" s="22" t="s">
        <v>15</v>
      </c>
      <c r="G53" s="22" t="s">
        <v>44</v>
      </c>
      <c r="H53" s="22" t="s">
        <v>69</v>
      </c>
      <c r="I53" s="22" t="s">
        <v>17</v>
      </c>
      <c r="J53" s="79">
        <v>3431.1</v>
      </c>
      <c r="K53" s="19"/>
      <c r="L53" s="19"/>
      <c r="M53" s="19"/>
      <c r="N53" s="19"/>
      <c r="O53" s="19"/>
      <c r="P53" s="19"/>
      <c r="Q53" s="43"/>
      <c r="R53" s="155"/>
    </row>
    <row r="54" spans="1:19" s="7" customFormat="1" ht="47.25">
      <c r="A54" s="21" t="s">
        <v>31</v>
      </c>
      <c r="B54" s="37" t="s">
        <v>82</v>
      </c>
      <c r="C54" s="22" t="s">
        <v>44</v>
      </c>
      <c r="D54" s="22" t="s">
        <v>20</v>
      </c>
      <c r="E54" s="22" t="s">
        <v>22</v>
      </c>
      <c r="F54" s="22" t="s">
        <v>15</v>
      </c>
      <c r="G54" s="22" t="s">
        <v>44</v>
      </c>
      <c r="H54" s="22" t="s">
        <v>69</v>
      </c>
      <c r="I54" s="22" t="s">
        <v>32</v>
      </c>
      <c r="J54" s="79">
        <v>3431.1</v>
      </c>
      <c r="K54" s="19"/>
      <c r="L54" s="19"/>
      <c r="M54" s="19"/>
      <c r="N54" s="19"/>
      <c r="O54" s="19"/>
      <c r="P54" s="19"/>
      <c r="Q54" s="43"/>
      <c r="R54" s="155"/>
    </row>
    <row r="55" spans="1:19" s="23" customFormat="1" ht="63">
      <c r="A55" s="17" t="s">
        <v>131</v>
      </c>
      <c r="B55" s="37" t="s">
        <v>82</v>
      </c>
      <c r="C55" s="18" t="s">
        <v>44</v>
      </c>
      <c r="D55" s="18" t="s">
        <v>24</v>
      </c>
      <c r="E55" s="18" t="s">
        <v>116</v>
      </c>
      <c r="F55" s="18" t="s">
        <v>15</v>
      </c>
      <c r="G55" s="18" t="s">
        <v>54</v>
      </c>
      <c r="H55" s="18" t="s">
        <v>28</v>
      </c>
      <c r="I55" s="18" t="s">
        <v>17</v>
      </c>
      <c r="J55" s="80">
        <v>12076.2</v>
      </c>
      <c r="K55" s="19"/>
      <c r="L55" s="19"/>
      <c r="M55" s="19"/>
      <c r="N55" s="19"/>
      <c r="O55" s="19"/>
      <c r="P55" s="19"/>
      <c r="Q55" s="43">
        <f>P55+N55+M55+L55+K55</f>
        <v>0</v>
      </c>
      <c r="R55" s="153"/>
    </row>
    <row r="56" spans="1:19" s="7" customFormat="1" ht="15.75">
      <c r="A56" s="26" t="s">
        <v>71</v>
      </c>
      <c r="B56" s="38" t="s">
        <v>82</v>
      </c>
      <c r="C56" s="22" t="s">
        <v>44</v>
      </c>
      <c r="D56" s="22" t="s">
        <v>24</v>
      </c>
      <c r="E56" s="22" t="s">
        <v>116</v>
      </c>
      <c r="F56" s="22" t="s">
        <v>15</v>
      </c>
      <c r="G56" s="22" t="s">
        <v>54</v>
      </c>
      <c r="H56" s="22" t="s">
        <v>72</v>
      </c>
      <c r="I56" s="22" t="s">
        <v>17</v>
      </c>
      <c r="J56" s="79">
        <v>6721.6</v>
      </c>
      <c r="K56" s="20"/>
      <c r="L56" s="20"/>
      <c r="M56" s="20"/>
      <c r="N56" s="20"/>
      <c r="O56" s="20"/>
      <c r="P56" s="20"/>
      <c r="Q56" s="43">
        <f>P56+N56+M56+L56+K56</f>
        <v>0</v>
      </c>
      <c r="R56" s="154"/>
    </row>
    <row r="57" spans="1:19" s="7" customFormat="1" ht="47.25">
      <c r="A57" s="26" t="s">
        <v>31</v>
      </c>
      <c r="B57" s="38" t="s">
        <v>82</v>
      </c>
      <c r="C57" s="22" t="s">
        <v>44</v>
      </c>
      <c r="D57" s="22" t="s">
        <v>24</v>
      </c>
      <c r="E57" s="22" t="s">
        <v>116</v>
      </c>
      <c r="F57" s="22" t="s">
        <v>15</v>
      </c>
      <c r="G57" s="22" t="s">
        <v>54</v>
      </c>
      <c r="H57" s="22" t="s">
        <v>72</v>
      </c>
      <c r="I57" s="22" t="s">
        <v>32</v>
      </c>
      <c r="J57" s="79">
        <v>6721.6</v>
      </c>
      <c r="K57" s="20"/>
      <c r="L57" s="20"/>
      <c r="M57" s="20"/>
      <c r="N57" s="20"/>
      <c r="O57" s="20"/>
      <c r="P57" s="20"/>
      <c r="Q57" s="43"/>
      <c r="R57" s="154"/>
    </row>
    <row r="58" spans="1:19" s="7" customFormat="1" ht="31.5">
      <c r="A58" s="26" t="s">
        <v>101</v>
      </c>
      <c r="B58" s="38" t="s">
        <v>82</v>
      </c>
      <c r="C58" s="112" t="s">
        <v>44</v>
      </c>
      <c r="D58" s="112" t="s">
        <v>24</v>
      </c>
      <c r="E58" s="22" t="s">
        <v>116</v>
      </c>
      <c r="F58" s="22" t="s">
        <v>15</v>
      </c>
      <c r="G58" s="22" t="s">
        <v>54</v>
      </c>
      <c r="H58" s="113" t="s">
        <v>74</v>
      </c>
      <c r="I58" s="113" t="s">
        <v>17</v>
      </c>
      <c r="J58" s="79">
        <v>4955</v>
      </c>
      <c r="K58" s="20"/>
      <c r="L58" s="20"/>
      <c r="M58" s="20"/>
      <c r="N58" s="20"/>
      <c r="O58" s="20"/>
      <c r="P58" s="20"/>
      <c r="Q58" s="43"/>
      <c r="R58" s="154"/>
    </row>
    <row r="59" spans="1:19" s="7" customFormat="1" ht="47.25">
      <c r="A59" s="26" t="s">
        <v>31</v>
      </c>
      <c r="B59" s="38" t="s">
        <v>82</v>
      </c>
      <c r="C59" s="112" t="s">
        <v>44</v>
      </c>
      <c r="D59" s="112" t="s">
        <v>24</v>
      </c>
      <c r="E59" s="22" t="s">
        <v>116</v>
      </c>
      <c r="F59" s="22" t="s">
        <v>15</v>
      </c>
      <c r="G59" s="22" t="s">
        <v>54</v>
      </c>
      <c r="H59" s="113" t="s">
        <v>74</v>
      </c>
      <c r="I59" s="113" t="s">
        <v>32</v>
      </c>
      <c r="J59" s="79">
        <v>4955</v>
      </c>
      <c r="K59" s="20"/>
      <c r="L59" s="20"/>
      <c r="M59" s="20"/>
      <c r="N59" s="20"/>
      <c r="O59" s="20"/>
      <c r="P59" s="20"/>
      <c r="Q59" s="43"/>
      <c r="R59" s="154"/>
    </row>
    <row r="60" spans="1:19" s="7" customFormat="1" ht="15.75">
      <c r="A60" s="21" t="s">
        <v>137</v>
      </c>
      <c r="B60" s="38" t="s">
        <v>82</v>
      </c>
      <c r="C60" s="22" t="s">
        <v>44</v>
      </c>
      <c r="D60" s="22" t="s">
        <v>24</v>
      </c>
      <c r="E60" s="22" t="s">
        <v>116</v>
      </c>
      <c r="F60" s="22" t="s">
        <v>15</v>
      </c>
      <c r="G60" s="22" t="s">
        <v>54</v>
      </c>
      <c r="H60" s="22" t="s">
        <v>117</v>
      </c>
      <c r="I60" s="22" t="s">
        <v>17</v>
      </c>
      <c r="J60" s="79">
        <v>399.6</v>
      </c>
      <c r="K60" s="20"/>
      <c r="L60" s="20"/>
      <c r="M60" s="20"/>
      <c r="N60" s="20"/>
      <c r="O60" s="20"/>
      <c r="P60" s="20"/>
      <c r="Q60" s="43"/>
      <c r="R60" s="154"/>
    </row>
    <row r="61" spans="1:19" s="7" customFormat="1" ht="47.25">
      <c r="A61" s="81" t="s">
        <v>31</v>
      </c>
      <c r="B61" s="38" t="s">
        <v>82</v>
      </c>
      <c r="C61" s="22" t="s">
        <v>44</v>
      </c>
      <c r="D61" s="22" t="s">
        <v>24</v>
      </c>
      <c r="E61" s="22" t="s">
        <v>116</v>
      </c>
      <c r="F61" s="22" t="s">
        <v>15</v>
      </c>
      <c r="G61" s="22" t="s">
        <v>54</v>
      </c>
      <c r="H61" s="22" t="s">
        <v>117</v>
      </c>
      <c r="I61" s="22" t="s">
        <v>32</v>
      </c>
      <c r="J61" s="79">
        <v>399.6</v>
      </c>
      <c r="K61" s="20"/>
      <c r="L61" s="20"/>
      <c r="M61" s="20"/>
      <c r="N61" s="20"/>
      <c r="O61" s="20"/>
      <c r="P61" s="20"/>
      <c r="Q61" s="43"/>
      <c r="R61" s="154"/>
    </row>
    <row r="62" spans="1:19" s="7" customFormat="1" ht="39" customHeight="1">
      <c r="A62" s="35" t="s">
        <v>88</v>
      </c>
      <c r="B62" s="37" t="s">
        <v>82</v>
      </c>
      <c r="C62" s="114" t="s">
        <v>44</v>
      </c>
      <c r="D62" s="115" t="s">
        <v>44</v>
      </c>
      <c r="E62" s="18" t="s">
        <v>14</v>
      </c>
      <c r="F62" s="18" t="s">
        <v>15</v>
      </c>
      <c r="G62" s="18" t="s">
        <v>14</v>
      </c>
      <c r="H62" s="18" t="s">
        <v>28</v>
      </c>
      <c r="I62" s="18" t="s">
        <v>17</v>
      </c>
      <c r="J62" s="80">
        <f>J63</f>
        <v>1000</v>
      </c>
      <c r="K62" s="20"/>
      <c r="L62" s="20"/>
      <c r="M62" s="20"/>
      <c r="N62" s="20"/>
      <c r="O62" s="20"/>
      <c r="P62" s="20"/>
      <c r="Q62" s="43"/>
      <c r="R62" s="53"/>
      <c r="S62" s="52"/>
    </row>
    <row r="63" spans="1:19" s="7" customFormat="1" ht="47.25">
      <c r="A63" s="82" t="s">
        <v>89</v>
      </c>
      <c r="B63" s="38" t="s">
        <v>82</v>
      </c>
      <c r="C63" s="116" t="s">
        <v>44</v>
      </c>
      <c r="D63" s="113" t="s">
        <v>44</v>
      </c>
      <c r="E63" s="22" t="s">
        <v>22</v>
      </c>
      <c r="F63" s="22" t="s">
        <v>15</v>
      </c>
      <c r="G63" s="22" t="s">
        <v>44</v>
      </c>
      <c r="H63" s="117" t="s">
        <v>125</v>
      </c>
      <c r="I63" s="117" t="s">
        <v>17</v>
      </c>
      <c r="J63" s="79">
        <f>J64</f>
        <v>1000</v>
      </c>
      <c r="K63" s="20"/>
      <c r="L63" s="20"/>
      <c r="M63" s="20"/>
      <c r="N63" s="20"/>
      <c r="O63" s="20"/>
      <c r="P63" s="20"/>
      <c r="Q63" s="43"/>
      <c r="R63" s="53"/>
      <c r="S63" s="52"/>
    </row>
    <row r="64" spans="1:19" s="7" customFormat="1" ht="47.25">
      <c r="A64" s="21" t="s">
        <v>126</v>
      </c>
      <c r="B64" s="38" t="s">
        <v>82</v>
      </c>
      <c r="C64" s="116" t="s">
        <v>44</v>
      </c>
      <c r="D64" s="113" t="s">
        <v>44</v>
      </c>
      <c r="E64" s="22" t="s">
        <v>22</v>
      </c>
      <c r="F64" s="22" t="s">
        <v>15</v>
      </c>
      <c r="G64" s="22" t="s">
        <v>44</v>
      </c>
      <c r="H64" s="117" t="s">
        <v>125</v>
      </c>
      <c r="I64" s="117" t="s">
        <v>73</v>
      </c>
      <c r="J64" s="79">
        <v>1000</v>
      </c>
      <c r="K64" s="20"/>
      <c r="L64" s="20"/>
      <c r="M64" s="20"/>
      <c r="N64" s="20"/>
      <c r="O64" s="20"/>
      <c r="P64" s="20"/>
      <c r="Q64" s="43"/>
      <c r="R64" s="53"/>
      <c r="S64" s="52"/>
    </row>
    <row r="65" spans="1:20" s="7" customFormat="1" ht="15.75">
      <c r="A65" s="17" t="s">
        <v>135</v>
      </c>
      <c r="B65" s="37" t="s">
        <v>82</v>
      </c>
      <c r="C65" s="74" t="s">
        <v>54</v>
      </c>
      <c r="D65" s="74" t="s">
        <v>14</v>
      </c>
      <c r="E65" s="18" t="s">
        <v>14</v>
      </c>
      <c r="F65" s="18" t="s">
        <v>15</v>
      </c>
      <c r="G65" s="18" t="s">
        <v>14</v>
      </c>
      <c r="H65" s="118" t="s">
        <v>28</v>
      </c>
      <c r="I65" s="118" t="s">
        <v>17</v>
      </c>
      <c r="J65" s="80">
        <f>J66</f>
        <v>3648.5</v>
      </c>
      <c r="K65" s="20"/>
      <c r="L65" s="20"/>
      <c r="M65" s="20"/>
      <c r="N65" s="20"/>
      <c r="O65" s="20"/>
      <c r="P65" s="20"/>
      <c r="Q65" s="43"/>
      <c r="R65" s="53"/>
      <c r="S65" s="52"/>
    </row>
    <row r="66" spans="1:20" s="7" customFormat="1" ht="15.75">
      <c r="A66" s="17" t="s">
        <v>134</v>
      </c>
      <c r="B66" s="37" t="s">
        <v>82</v>
      </c>
      <c r="C66" s="18" t="s">
        <v>54</v>
      </c>
      <c r="D66" s="18" t="s">
        <v>18</v>
      </c>
      <c r="E66" s="18" t="s">
        <v>14</v>
      </c>
      <c r="F66" s="18" t="s">
        <v>15</v>
      </c>
      <c r="G66" s="18" t="s">
        <v>14</v>
      </c>
      <c r="H66" s="118" t="s">
        <v>28</v>
      </c>
      <c r="I66" s="118" t="s">
        <v>17</v>
      </c>
      <c r="J66" s="80">
        <f>J67</f>
        <v>3648.5</v>
      </c>
      <c r="K66" s="20"/>
      <c r="L66" s="20"/>
      <c r="M66" s="20"/>
      <c r="N66" s="20"/>
      <c r="O66" s="20"/>
      <c r="P66" s="20"/>
      <c r="Q66" s="43"/>
      <c r="R66" s="53"/>
      <c r="S66" s="52"/>
    </row>
    <row r="67" spans="1:20" s="41" customFormat="1" ht="94.5">
      <c r="A67" s="17" t="s">
        <v>143</v>
      </c>
      <c r="B67" s="37" t="s">
        <v>82</v>
      </c>
      <c r="C67" s="18" t="s">
        <v>54</v>
      </c>
      <c r="D67" s="18" t="s">
        <v>14</v>
      </c>
      <c r="E67" s="18" t="s">
        <v>113</v>
      </c>
      <c r="F67" s="18" t="s">
        <v>15</v>
      </c>
      <c r="G67" s="18" t="s">
        <v>144</v>
      </c>
      <c r="H67" s="18" t="s">
        <v>28</v>
      </c>
      <c r="I67" s="18" t="s">
        <v>17</v>
      </c>
      <c r="J67" s="80">
        <f>J68</f>
        <v>3648.5</v>
      </c>
      <c r="K67" s="36"/>
      <c r="L67" s="36"/>
      <c r="M67" s="36"/>
      <c r="N67" s="36"/>
      <c r="O67" s="36"/>
      <c r="P67" s="36"/>
      <c r="Q67" s="51"/>
      <c r="R67" s="156"/>
      <c r="S67" s="156"/>
    </row>
    <row r="68" spans="1:20" s="7" customFormat="1" ht="78.75">
      <c r="A68" s="21" t="s">
        <v>142</v>
      </c>
      <c r="B68" s="37" t="s">
        <v>82</v>
      </c>
      <c r="C68" s="22" t="s">
        <v>54</v>
      </c>
      <c r="D68" s="22" t="s">
        <v>18</v>
      </c>
      <c r="E68" s="22" t="s">
        <v>113</v>
      </c>
      <c r="F68" s="22" t="s">
        <v>15</v>
      </c>
      <c r="G68" s="22" t="s">
        <v>144</v>
      </c>
      <c r="H68" s="22" t="s">
        <v>114</v>
      </c>
      <c r="I68" s="22" t="s">
        <v>17</v>
      </c>
      <c r="J68" s="79">
        <f>J69+J70+J71</f>
        <v>3648.5</v>
      </c>
      <c r="K68" s="20"/>
      <c r="L68" s="20"/>
      <c r="M68" s="20"/>
      <c r="N68" s="20"/>
      <c r="O68" s="20"/>
      <c r="P68" s="20"/>
      <c r="Q68" s="15">
        <f>P68+N68+M68+L68+K68</f>
        <v>0</v>
      </c>
    </row>
    <row r="69" spans="1:20" s="7" customFormat="1" ht="110.25">
      <c r="A69" s="21" t="s">
        <v>25</v>
      </c>
      <c r="B69" s="37" t="s">
        <v>82</v>
      </c>
      <c r="C69" s="22" t="s">
        <v>54</v>
      </c>
      <c r="D69" s="22" t="s">
        <v>18</v>
      </c>
      <c r="E69" s="22" t="s">
        <v>113</v>
      </c>
      <c r="F69" s="22" t="s">
        <v>15</v>
      </c>
      <c r="G69" s="22" t="s">
        <v>144</v>
      </c>
      <c r="H69" s="22" t="s">
        <v>77</v>
      </c>
      <c r="I69" s="22" t="s">
        <v>26</v>
      </c>
      <c r="J69" s="79">
        <v>2632.6</v>
      </c>
      <c r="K69" s="20"/>
      <c r="L69" s="20"/>
      <c r="M69" s="20"/>
      <c r="N69" s="20"/>
      <c r="O69" s="20"/>
      <c r="P69" s="20"/>
      <c r="Q69" s="15">
        <f>P69+N69+M69+L69+K69</f>
        <v>0</v>
      </c>
    </row>
    <row r="70" spans="1:20" s="7" customFormat="1" ht="47.25">
      <c r="A70" s="21" t="s">
        <v>31</v>
      </c>
      <c r="B70" s="37" t="s">
        <v>82</v>
      </c>
      <c r="C70" s="22" t="s">
        <v>54</v>
      </c>
      <c r="D70" s="22" t="s">
        <v>18</v>
      </c>
      <c r="E70" s="22" t="s">
        <v>113</v>
      </c>
      <c r="F70" s="22" t="s">
        <v>15</v>
      </c>
      <c r="G70" s="22" t="s">
        <v>144</v>
      </c>
      <c r="H70" s="22" t="s">
        <v>77</v>
      </c>
      <c r="I70" s="22" t="s">
        <v>32</v>
      </c>
      <c r="J70" s="79">
        <v>907.1</v>
      </c>
      <c r="K70" s="20"/>
      <c r="L70" s="20"/>
      <c r="M70" s="20"/>
      <c r="N70" s="20"/>
      <c r="O70" s="20"/>
      <c r="P70" s="20"/>
      <c r="Q70" s="15"/>
      <c r="R70" s="25"/>
      <c r="S70" s="25"/>
      <c r="T70" s="25"/>
    </row>
    <row r="71" spans="1:20" s="7" customFormat="1" ht="20.100000000000001" customHeight="1">
      <c r="A71" s="21" t="s">
        <v>36</v>
      </c>
      <c r="B71" s="37" t="s">
        <v>82</v>
      </c>
      <c r="C71" s="22" t="s">
        <v>54</v>
      </c>
      <c r="D71" s="22" t="s">
        <v>18</v>
      </c>
      <c r="E71" s="22" t="s">
        <v>113</v>
      </c>
      <c r="F71" s="22" t="s">
        <v>15</v>
      </c>
      <c r="G71" s="22" t="s">
        <v>144</v>
      </c>
      <c r="H71" s="22" t="s">
        <v>77</v>
      </c>
      <c r="I71" s="22" t="s">
        <v>37</v>
      </c>
      <c r="J71" s="79">
        <v>108.8</v>
      </c>
      <c r="K71" s="20"/>
      <c r="L71" s="20"/>
      <c r="M71" s="20"/>
      <c r="N71" s="20"/>
      <c r="O71" s="20"/>
      <c r="P71" s="20"/>
      <c r="Q71" s="15"/>
    </row>
    <row r="72" spans="1:20" s="7" customFormat="1" ht="20.100000000000001" customHeight="1">
      <c r="A72" s="17" t="s">
        <v>133</v>
      </c>
      <c r="B72" s="37" t="s">
        <v>82</v>
      </c>
      <c r="C72" s="18" t="s">
        <v>39</v>
      </c>
      <c r="D72" s="18" t="s">
        <v>14</v>
      </c>
      <c r="E72" s="18" t="s">
        <v>14</v>
      </c>
      <c r="F72" s="18" t="s">
        <v>15</v>
      </c>
      <c r="G72" s="18" t="s">
        <v>14</v>
      </c>
      <c r="H72" s="18" t="s">
        <v>28</v>
      </c>
      <c r="I72" s="18" t="s">
        <v>17</v>
      </c>
      <c r="J72" s="80">
        <f>J73</f>
        <v>4009.3</v>
      </c>
      <c r="K72" s="20"/>
      <c r="L72" s="20"/>
      <c r="M72" s="20"/>
      <c r="N72" s="20"/>
      <c r="O72" s="20"/>
      <c r="P72" s="20"/>
      <c r="Q72" s="15"/>
    </row>
    <row r="73" spans="1:20" s="7" customFormat="1" ht="20.100000000000001" customHeight="1">
      <c r="A73" s="17" t="s">
        <v>132</v>
      </c>
      <c r="B73" s="37" t="s">
        <v>82</v>
      </c>
      <c r="C73" s="18" t="s">
        <v>39</v>
      </c>
      <c r="D73" s="18" t="s">
        <v>20</v>
      </c>
      <c r="E73" s="18" t="s">
        <v>14</v>
      </c>
      <c r="F73" s="18" t="s">
        <v>15</v>
      </c>
      <c r="G73" s="18" t="s">
        <v>14</v>
      </c>
      <c r="H73" s="18" t="s">
        <v>28</v>
      </c>
      <c r="I73" s="18" t="s">
        <v>17</v>
      </c>
      <c r="J73" s="80">
        <f>J74</f>
        <v>4009.3</v>
      </c>
      <c r="K73" s="20"/>
      <c r="L73" s="20"/>
      <c r="M73" s="20"/>
      <c r="N73" s="20"/>
      <c r="O73" s="20"/>
      <c r="P73" s="20"/>
      <c r="Q73" s="15"/>
    </row>
    <row r="74" spans="1:20" s="42" customFormat="1" ht="90" customHeight="1">
      <c r="A74" s="17" t="s">
        <v>146</v>
      </c>
      <c r="B74" s="37" t="s">
        <v>82</v>
      </c>
      <c r="C74" s="18" t="s">
        <v>39</v>
      </c>
      <c r="D74" s="18" t="s">
        <v>20</v>
      </c>
      <c r="E74" s="18" t="s">
        <v>115</v>
      </c>
      <c r="F74" s="18" t="s">
        <v>15</v>
      </c>
      <c r="G74" s="18" t="s">
        <v>44</v>
      </c>
      <c r="H74" s="18" t="s">
        <v>16</v>
      </c>
      <c r="I74" s="18" t="s">
        <v>17</v>
      </c>
      <c r="J74" s="80">
        <v>4009.3</v>
      </c>
      <c r="K74" s="40"/>
      <c r="L74" s="40"/>
      <c r="M74" s="40"/>
      <c r="N74" s="40"/>
      <c r="O74" s="40"/>
      <c r="P74" s="40"/>
      <c r="Q74" s="36">
        <f>P74+N74+M74+L74+K74</f>
        <v>0</v>
      </c>
      <c r="R74" s="41"/>
      <c r="S74" s="41"/>
    </row>
    <row r="75" spans="1:20" s="7" customFormat="1" ht="32.25" customHeight="1">
      <c r="A75" s="26" t="s">
        <v>78</v>
      </c>
      <c r="B75" s="37" t="s">
        <v>82</v>
      </c>
      <c r="C75" s="22" t="s">
        <v>39</v>
      </c>
      <c r="D75" s="22" t="s">
        <v>20</v>
      </c>
      <c r="E75" s="22" t="s">
        <v>115</v>
      </c>
      <c r="F75" s="22" t="s">
        <v>15</v>
      </c>
      <c r="G75" s="22" t="s">
        <v>44</v>
      </c>
      <c r="H75" s="22" t="s">
        <v>114</v>
      </c>
      <c r="I75" s="22" t="s">
        <v>17</v>
      </c>
      <c r="J75" s="79">
        <v>4009.3</v>
      </c>
      <c r="K75" s="20"/>
      <c r="L75" s="20"/>
      <c r="M75" s="20"/>
      <c r="N75" s="20"/>
      <c r="O75" s="20"/>
      <c r="P75" s="20"/>
      <c r="Q75" s="15"/>
    </row>
    <row r="76" spans="1:20" s="7" customFormat="1" ht="44.25" customHeight="1">
      <c r="A76" s="26" t="s">
        <v>76</v>
      </c>
      <c r="B76" s="37" t="s">
        <v>82</v>
      </c>
      <c r="C76" s="22" t="s">
        <v>39</v>
      </c>
      <c r="D76" s="22" t="s">
        <v>20</v>
      </c>
      <c r="E76" s="22" t="s">
        <v>115</v>
      </c>
      <c r="F76" s="22" t="s">
        <v>15</v>
      </c>
      <c r="G76" s="22" t="s">
        <v>44</v>
      </c>
      <c r="H76" s="22" t="s">
        <v>79</v>
      </c>
      <c r="I76" s="22" t="s">
        <v>17</v>
      </c>
      <c r="J76" s="79">
        <v>4009.3</v>
      </c>
      <c r="K76" s="20"/>
      <c r="L76" s="20"/>
      <c r="M76" s="20"/>
      <c r="N76" s="20"/>
      <c r="O76" s="20"/>
      <c r="P76" s="20"/>
      <c r="Q76" s="15"/>
    </row>
    <row r="77" spans="1:20" s="7" customFormat="1" ht="101.25" customHeight="1">
      <c r="A77" s="21" t="s">
        <v>25</v>
      </c>
      <c r="B77" s="37" t="s">
        <v>82</v>
      </c>
      <c r="C77" s="22" t="s">
        <v>39</v>
      </c>
      <c r="D77" s="22" t="s">
        <v>20</v>
      </c>
      <c r="E77" s="22" t="s">
        <v>115</v>
      </c>
      <c r="F77" s="22" t="s">
        <v>15</v>
      </c>
      <c r="G77" s="22" t="s">
        <v>44</v>
      </c>
      <c r="H77" s="22" t="s">
        <v>79</v>
      </c>
      <c r="I77" s="22" t="s">
        <v>26</v>
      </c>
      <c r="J77" s="79">
        <v>2769</v>
      </c>
      <c r="K77" s="20"/>
      <c r="L77" s="20"/>
      <c r="M77" s="20"/>
      <c r="N77" s="20"/>
      <c r="O77" s="20"/>
      <c r="P77" s="20"/>
      <c r="Q77" s="15">
        <f>P77+N77+M77+L77+K77</f>
        <v>0</v>
      </c>
    </row>
    <row r="78" spans="1:20" s="7" customFormat="1" ht="47.25">
      <c r="A78" s="21" t="s">
        <v>31</v>
      </c>
      <c r="B78" s="37" t="s">
        <v>82</v>
      </c>
      <c r="C78" s="22" t="s">
        <v>39</v>
      </c>
      <c r="D78" s="22" t="s">
        <v>20</v>
      </c>
      <c r="E78" s="22" t="s">
        <v>115</v>
      </c>
      <c r="F78" s="22" t="s">
        <v>15</v>
      </c>
      <c r="G78" s="22" t="s">
        <v>44</v>
      </c>
      <c r="H78" s="22" t="s">
        <v>79</v>
      </c>
      <c r="I78" s="22" t="s">
        <v>32</v>
      </c>
      <c r="J78" s="79">
        <v>1153.7</v>
      </c>
      <c r="K78" s="20"/>
      <c r="L78" s="20">
        <v>200</v>
      </c>
      <c r="M78" s="20"/>
      <c r="N78" s="20"/>
      <c r="O78" s="20"/>
      <c r="P78" s="20"/>
      <c r="Q78" s="15">
        <f>P78+N78+M78+L78+K78</f>
        <v>200</v>
      </c>
    </row>
    <row r="79" spans="1:20" s="7" customFormat="1" ht="15.75">
      <c r="A79" s="27" t="s">
        <v>80</v>
      </c>
      <c r="B79" s="37" t="s">
        <v>82</v>
      </c>
      <c r="C79" s="22" t="s">
        <v>39</v>
      </c>
      <c r="D79" s="22" t="s">
        <v>20</v>
      </c>
      <c r="E79" s="22" t="s">
        <v>115</v>
      </c>
      <c r="F79" s="22" t="s">
        <v>15</v>
      </c>
      <c r="G79" s="22" t="s">
        <v>44</v>
      </c>
      <c r="H79" s="22" t="s">
        <v>79</v>
      </c>
      <c r="I79" s="22" t="s">
        <v>37</v>
      </c>
      <c r="J79" s="79">
        <v>86.6</v>
      </c>
      <c r="K79" s="28"/>
      <c r="L79" s="28"/>
      <c r="M79" s="28"/>
      <c r="N79" s="28"/>
      <c r="O79" s="28"/>
      <c r="P79" s="28"/>
      <c r="Q79" s="29"/>
    </row>
    <row r="80" spans="1:20" s="7" customFormat="1" ht="31.5">
      <c r="A80" s="17" t="s">
        <v>141</v>
      </c>
      <c r="B80" s="37" t="s">
        <v>83</v>
      </c>
      <c r="C80" s="18"/>
      <c r="D80" s="18"/>
      <c r="E80" s="18"/>
      <c r="F80" s="18"/>
      <c r="G80" s="18"/>
      <c r="H80" s="18"/>
      <c r="I80" s="18"/>
      <c r="J80" s="80">
        <f>J81</f>
        <v>2906</v>
      </c>
      <c r="K80" s="28"/>
      <c r="L80" s="28"/>
      <c r="M80" s="28"/>
      <c r="N80" s="28"/>
      <c r="O80" s="28"/>
      <c r="P80" s="28"/>
      <c r="Q80" s="29"/>
    </row>
    <row r="81" spans="1:17" s="7" customFormat="1" ht="94.5">
      <c r="A81" s="17" t="s">
        <v>27</v>
      </c>
      <c r="B81" s="37" t="s">
        <v>83</v>
      </c>
      <c r="C81" s="18" t="s">
        <v>18</v>
      </c>
      <c r="D81" s="18" t="s">
        <v>24</v>
      </c>
      <c r="E81" s="18" t="s">
        <v>14</v>
      </c>
      <c r="F81" s="18" t="s">
        <v>15</v>
      </c>
      <c r="G81" s="18" t="s">
        <v>14</v>
      </c>
      <c r="H81" s="18" t="s">
        <v>28</v>
      </c>
      <c r="I81" s="18" t="s">
        <v>17</v>
      </c>
      <c r="J81" s="80">
        <f>J82</f>
        <v>2906</v>
      </c>
      <c r="K81" s="28"/>
      <c r="L81" s="28"/>
      <c r="M81" s="28"/>
      <c r="N81" s="28"/>
      <c r="O81" s="28"/>
      <c r="P81" s="28"/>
      <c r="Q81" s="29"/>
    </row>
    <row r="82" spans="1:17" s="7" customFormat="1" ht="31.5">
      <c r="A82" s="21" t="s">
        <v>21</v>
      </c>
      <c r="B82" s="38" t="s">
        <v>83</v>
      </c>
      <c r="C82" s="22" t="s">
        <v>18</v>
      </c>
      <c r="D82" s="22" t="s">
        <v>24</v>
      </c>
      <c r="E82" s="22" t="s">
        <v>22</v>
      </c>
      <c r="F82" s="22" t="s">
        <v>15</v>
      </c>
      <c r="G82" s="22" t="s">
        <v>14</v>
      </c>
      <c r="H82" s="22" t="s">
        <v>28</v>
      </c>
      <c r="I82" s="22" t="s">
        <v>17</v>
      </c>
      <c r="J82" s="79">
        <f>J83</f>
        <v>2906</v>
      </c>
      <c r="K82" s="28"/>
      <c r="L82" s="28"/>
      <c r="M82" s="28"/>
      <c r="N82" s="28"/>
      <c r="O82" s="28"/>
      <c r="P82" s="28"/>
      <c r="Q82" s="29"/>
    </row>
    <row r="83" spans="1:17" s="7" customFormat="1" ht="31.5">
      <c r="A83" s="21" t="s">
        <v>23</v>
      </c>
      <c r="B83" s="38" t="s">
        <v>83</v>
      </c>
      <c r="C83" s="22" t="s">
        <v>18</v>
      </c>
      <c r="D83" s="22" t="s">
        <v>24</v>
      </c>
      <c r="E83" s="22" t="s">
        <v>22</v>
      </c>
      <c r="F83" s="22" t="s">
        <v>15</v>
      </c>
      <c r="G83" s="22" t="s">
        <v>24</v>
      </c>
      <c r="H83" s="22" t="s">
        <v>28</v>
      </c>
      <c r="I83" s="22" t="s">
        <v>17</v>
      </c>
      <c r="J83" s="79">
        <f>J87+J84</f>
        <v>2906</v>
      </c>
      <c r="K83" s="28"/>
      <c r="L83" s="28"/>
      <c r="M83" s="28"/>
      <c r="N83" s="28"/>
      <c r="O83" s="28"/>
      <c r="P83" s="28"/>
      <c r="Q83" s="29"/>
    </row>
    <row r="84" spans="1:17" s="7" customFormat="1" ht="78.75">
      <c r="A84" s="21" t="s">
        <v>29</v>
      </c>
      <c r="B84" s="38" t="s">
        <v>83</v>
      </c>
      <c r="C84" s="22" t="s">
        <v>18</v>
      </c>
      <c r="D84" s="22" t="s">
        <v>24</v>
      </c>
      <c r="E84" s="22" t="s">
        <v>22</v>
      </c>
      <c r="F84" s="22" t="s">
        <v>15</v>
      </c>
      <c r="G84" s="22" t="s">
        <v>24</v>
      </c>
      <c r="H84" s="22" t="s">
        <v>30</v>
      </c>
      <c r="I84" s="22" t="s">
        <v>17</v>
      </c>
      <c r="J84" s="79">
        <f>J86+J85</f>
        <v>2079</v>
      </c>
      <c r="K84" s="28"/>
      <c r="L84" s="28"/>
      <c r="M84" s="28"/>
      <c r="N84" s="28"/>
      <c r="O84" s="28"/>
      <c r="P84" s="28"/>
      <c r="Q84" s="29"/>
    </row>
    <row r="85" spans="1:17" s="7" customFormat="1" ht="110.25">
      <c r="A85" s="21" t="s">
        <v>25</v>
      </c>
      <c r="B85" s="38" t="s">
        <v>83</v>
      </c>
      <c r="C85" s="22" t="s">
        <v>18</v>
      </c>
      <c r="D85" s="22" t="s">
        <v>24</v>
      </c>
      <c r="E85" s="22" t="s">
        <v>22</v>
      </c>
      <c r="F85" s="22" t="s">
        <v>15</v>
      </c>
      <c r="G85" s="22" t="s">
        <v>24</v>
      </c>
      <c r="H85" s="22" t="s">
        <v>30</v>
      </c>
      <c r="I85" s="22" t="s">
        <v>26</v>
      </c>
      <c r="J85" s="79">
        <v>795</v>
      </c>
      <c r="K85" s="28"/>
      <c r="L85" s="28"/>
      <c r="M85" s="28"/>
      <c r="N85" s="28"/>
      <c r="O85" s="28"/>
      <c r="P85" s="28"/>
      <c r="Q85" s="29"/>
    </row>
    <row r="86" spans="1:17" s="7" customFormat="1" ht="47.25">
      <c r="A86" s="21" t="s">
        <v>31</v>
      </c>
      <c r="B86" s="38" t="s">
        <v>83</v>
      </c>
      <c r="C86" s="22" t="s">
        <v>18</v>
      </c>
      <c r="D86" s="22" t="s">
        <v>24</v>
      </c>
      <c r="E86" s="22" t="s">
        <v>22</v>
      </c>
      <c r="F86" s="22" t="s">
        <v>15</v>
      </c>
      <c r="G86" s="22" t="s">
        <v>24</v>
      </c>
      <c r="H86" s="22" t="s">
        <v>30</v>
      </c>
      <c r="I86" s="22" t="s">
        <v>32</v>
      </c>
      <c r="J86" s="79">
        <v>1284</v>
      </c>
      <c r="K86" s="28"/>
      <c r="L86" s="28"/>
      <c r="M86" s="28"/>
      <c r="N86" s="28"/>
      <c r="O86" s="28"/>
      <c r="P86" s="28"/>
      <c r="Q86" s="29"/>
    </row>
    <row r="87" spans="1:17" s="7" customFormat="1" ht="157.5">
      <c r="A87" s="21" t="s">
        <v>103</v>
      </c>
      <c r="B87" s="38" t="s">
        <v>83</v>
      </c>
      <c r="C87" s="22" t="s">
        <v>18</v>
      </c>
      <c r="D87" s="22" t="s">
        <v>24</v>
      </c>
      <c r="E87" s="22" t="s">
        <v>22</v>
      </c>
      <c r="F87" s="22" t="s">
        <v>15</v>
      </c>
      <c r="G87" s="22" t="s">
        <v>24</v>
      </c>
      <c r="H87" s="22" t="s">
        <v>33</v>
      </c>
      <c r="I87" s="22" t="s">
        <v>17</v>
      </c>
      <c r="J87" s="79">
        <f>J88</f>
        <v>827</v>
      </c>
      <c r="K87" s="28"/>
      <c r="L87" s="28"/>
      <c r="M87" s="28"/>
      <c r="N87" s="28"/>
      <c r="O87" s="28"/>
      <c r="P87" s="28"/>
      <c r="Q87" s="29"/>
    </row>
    <row r="88" spans="1:17" s="7" customFormat="1" ht="157.5">
      <c r="A88" s="21" t="s">
        <v>103</v>
      </c>
      <c r="B88" s="38" t="s">
        <v>83</v>
      </c>
      <c r="C88" s="22" t="s">
        <v>18</v>
      </c>
      <c r="D88" s="22" t="s">
        <v>24</v>
      </c>
      <c r="E88" s="22" t="s">
        <v>22</v>
      </c>
      <c r="F88" s="22" t="s">
        <v>15</v>
      </c>
      <c r="G88" s="22" t="s">
        <v>24</v>
      </c>
      <c r="H88" s="22" t="s">
        <v>104</v>
      </c>
      <c r="I88" s="22" t="s">
        <v>26</v>
      </c>
      <c r="J88" s="79">
        <v>827</v>
      </c>
      <c r="K88" s="28"/>
      <c r="L88" s="28"/>
      <c r="M88" s="28"/>
      <c r="N88" s="28"/>
      <c r="O88" s="28"/>
      <c r="P88" s="28"/>
      <c r="Q88" s="29"/>
    </row>
    <row r="89" spans="1:17" s="7" customFormat="1" ht="36" customHeight="1">
      <c r="A89" s="32" t="s">
        <v>84</v>
      </c>
      <c r="B89" s="32"/>
      <c r="C89" s="32"/>
      <c r="D89" s="32"/>
      <c r="E89" s="130" t="s">
        <v>85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1:17" ht="15.95" customHeight="1">
      <c r="A90" s="94"/>
      <c r="B90" s="94"/>
      <c r="C90" s="94"/>
      <c r="D90" s="94"/>
      <c r="E90" s="149" t="s">
        <v>90</v>
      </c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</row>
    <row r="91" spans="1:17" ht="28.5" customHeight="1">
      <c r="I91" s="91"/>
      <c r="Q91" s="2"/>
    </row>
  </sheetData>
  <mergeCells count="19">
    <mergeCell ref="R67:S67"/>
    <mergeCell ref="R28:R31"/>
    <mergeCell ref="R32:R36"/>
    <mergeCell ref="R45:R47"/>
    <mergeCell ref="R49:R51"/>
    <mergeCell ref="R52:R54"/>
    <mergeCell ref="R55:R61"/>
    <mergeCell ref="E1:J1"/>
    <mergeCell ref="A2:J2"/>
    <mergeCell ref="A3:J3"/>
    <mergeCell ref="A4:J4"/>
    <mergeCell ref="E90:Q90"/>
    <mergeCell ref="E89:Q89"/>
    <mergeCell ref="A5:J5"/>
    <mergeCell ref="A7:J7"/>
    <mergeCell ref="R12:V12"/>
    <mergeCell ref="A9:A10"/>
    <mergeCell ref="E9:I9"/>
    <mergeCell ref="E10:H10"/>
  </mergeCells>
  <phoneticPr fontId="9" type="noConversion"/>
  <pageMargins left="0.98425196850393704" right="0.39370078740157483" top="0.78740157480314965" bottom="0.6692913385826772" header="0.31496062992125984" footer="0.31496062992125984"/>
  <pageSetup paperSize="9" scale="84" orientation="portrait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view="pageBreakPreview" zoomScaleNormal="100" workbookViewId="0">
      <selection activeCell="G17" sqref="G17"/>
    </sheetView>
  </sheetViews>
  <sheetFormatPr defaultRowHeight="15"/>
  <cols>
    <col min="1" max="1" width="44.7109375" style="100" customWidth="1"/>
    <col min="2" max="11" width="9.140625" style="100"/>
  </cols>
  <sheetData>
    <row r="1" spans="1:13" ht="15.75">
      <c r="A1" s="1"/>
      <c r="B1" s="1"/>
      <c r="C1" s="1"/>
      <c r="D1" s="1"/>
      <c r="E1" s="123" t="s">
        <v>92</v>
      </c>
      <c r="F1" s="123"/>
      <c r="G1" s="123"/>
      <c r="H1" s="123"/>
      <c r="I1" s="123"/>
      <c r="J1" s="123"/>
      <c r="K1" s="123"/>
    </row>
    <row r="2" spans="1:13" ht="15.6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3" ht="15.75">
      <c r="A3" s="123" t="s">
        <v>96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3" ht="15.75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3" ht="15.75">
      <c r="A5" s="135" t="s">
        <v>86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3">
      <c r="A6" s="90"/>
      <c r="B6" s="90"/>
      <c r="C6" s="90"/>
      <c r="D6" s="90"/>
      <c r="E6" s="90"/>
      <c r="F6" s="90"/>
      <c r="G6" s="90"/>
      <c r="H6" s="90"/>
      <c r="I6" s="90"/>
      <c r="J6" s="91"/>
    </row>
    <row r="7" spans="1:13" ht="15.75">
      <c r="A7" s="141" t="s">
        <v>93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3" ht="15.75">
      <c r="A8" s="94"/>
      <c r="B8" s="94"/>
      <c r="C8" s="94"/>
      <c r="D8" s="94"/>
      <c r="E8" s="94"/>
      <c r="F8" s="94"/>
      <c r="G8" s="94"/>
      <c r="H8" s="94"/>
      <c r="I8" s="94"/>
      <c r="J8" s="160" t="s">
        <v>1</v>
      </c>
      <c r="K8" s="160"/>
    </row>
    <row r="9" spans="1:13" ht="15.75">
      <c r="A9" s="144" t="s">
        <v>2</v>
      </c>
      <c r="B9" s="107"/>
      <c r="C9" s="107"/>
      <c r="D9" s="107"/>
      <c r="E9" s="146" t="s">
        <v>3</v>
      </c>
      <c r="F9" s="147"/>
      <c r="G9" s="147"/>
      <c r="H9" s="147"/>
      <c r="I9" s="147"/>
      <c r="J9" s="158" t="s">
        <v>4</v>
      </c>
      <c r="K9" s="159"/>
    </row>
    <row r="10" spans="1:13" ht="69">
      <c r="A10" s="145"/>
      <c r="B10" s="108" t="s">
        <v>81</v>
      </c>
      <c r="C10" s="109" t="s">
        <v>7</v>
      </c>
      <c r="D10" s="109" t="s">
        <v>8</v>
      </c>
      <c r="E10" s="148" t="s">
        <v>5</v>
      </c>
      <c r="F10" s="148"/>
      <c r="G10" s="148"/>
      <c r="H10" s="148"/>
      <c r="I10" s="109" t="s">
        <v>6</v>
      </c>
      <c r="J10" s="18" t="s">
        <v>94</v>
      </c>
      <c r="K10" s="18" t="s">
        <v>95</v>
      </c>
    </row>
    <row r="11" spans="1:13" ht="15.75">
      <c r="A11" s="12" t="s">
        <v>12</v>
      </c>
      <c r="B11" s="108"/>
      <c r="C11" s="109"/>
      <c r="D11" s="109"/>
      <c r="E11" s="111"/>
      <c r="F11" s="111"/>
      <c r="G11" s="111"/>
      <c r="H11" s="111"/>
      <c r="I11" s="109"/>
      <c r="J11" s="80">
        <f>J12+J87</f>
        <v>47834.5</v>
      </c>
      <c r="K11" s="80">
        <f>K12+K87</f>
        <v>49190.900000000009</v>
      </c>
      <c r="L11" s="119">
        <f>J11-47834.5</f>
        <v>0</v>
      </c>
      <c r="M11" s="120">
        <f>49190.9-K11</f>
        <v>0</v>
      </c>
    </row>
    <row r="12" spans="1:13" ht="31.5">
      <c r="A12" s="17" t="s">
        <v>140</v>
      </c>
      <c r="B12" s="37" t="s">
        <v>82</v>
      </c>
      <c r="C12" s="12"/>
      <c r="D12" s="12"/>
      <c r="E12" s="13"/>
      <c r="F12" s="13"/>
      <c r="G12" s="13"/>
      <c r="H12" s="13"/>
      <c r="I12" s="14"/>
      <c r="J12" s="80">
        <f>J13+J32+J37+J50+J73+J81</f>
        <v>44928.5</v>
      </c>
      <c r="K12" s="80">
        <f>K13+K32+K37+K50+K73+K81</f>
        <v>46284.900000000009</v>
      </c>
    </row>
    <row r="13" spans="1:13" ht="15.75">
      <c r="A13" s="17" t="s">
        <v>13</v>
      </c>
      <c r="B13" s="17"/>
      <c r="C13" s="18" t="s">
        <v>18</v>
      </c>
      <c r="D13" s="18" t="s">
        <v>14</v>
      </c>
      <c r="E13" s="18" t="s">
        <v>14</v>
      </c>
      <c r="F13" s="18" t="s">
        <v>15</v>
      </c>
      <c r="G13" s="18" t="s">
        <v>14</v>
      </c>
      <c r="H13" s="18" t="s">
        <v>16</v>
      </c>
      <c r="I13" s="18" t="s">
        <v>17</v>
      </c>
      <c r="J13" s="80">
        <f>J14+J19+J24+J28</f>
        <v>11280.199999999999</v>
      </c>
      <c r="K13" s="80">
        <f>K14+K19+K24+K28</f>
        <v>11280.199999999999</v>
      </c>
    </row>
    <row r="14" spans="1:13" ht="63">
      <c r="A14" s="17" t="s">
        <v>19</v>
      </c>
      <c r="B14" s="37" t="s">
        <v>82</v>
      </c>
      <c r="C14" s="18" t="s">
        <v>18</v>
      </c>
      <c r="D14" s="18" t="s">
        <v>20</v>
      </c>
      <c r="E14" s="18" t="s">
        <v>14</v>
      </c>
      <c r="F14" s="18" t="s">
        <v>15</v>
      </c>
      <c r="G14" s="18" t="s">
        <v>14</v>
      </c>
      <c r="H14" s="18" t="s">
        <v>16</v>
      </c>
      <c r="I14" s="18" t="s">
        <v>17</v>
      </c>
      <c r="J14" s="80">
        <f t="shared" ref="J14:K17" si="0">J15</f>
        <v>999.8</v>
      </c>
      <c r="K14" s="80">
        <f t="shared" si="0"/>
        <v>999.8</v>
      </c>
    </row>
    <row r="15" spans="1:13" ht="15.75">
      <c r="A15" s="21" t="s">
        <v>21</v>
      </c>
      <c r="B15" s="38" t="s">
        <v>82</v>
      </c>
      <c r="C15" s="22" t="s">
        <v>18</v>
      </c>
      <c r="D15" s="22" t="s">
        <v>20</v>
      </c>
      <c r="E15" s="22" t="s">
        <v>22</v>
      </c>
      <c r="F15" s="22" t="s">
        <v>15</v>
      </c>
      <c r="G15" s="22" t="s">
        <v>14</v>
      </c>
      <c r="H15" s="22" t="s">
        <v>16</v>
      </c>
      <c r="I15" s="22" t="s">
        <v>17</v>
      </c>
      <c r="J15" s="79">
        <f t="shared" si="0"/>
        <v>999.8</v>
      </c>
      <c r="K15" s="79">
        <f t="shared" si="0"/>
        <v>999.8</v>
      </c>
    </row>
    <row r="16" spans="1:13" ht="31.5">
      <c r="A16" s="21" t="s">
        <v>23</v>
      </c>
      <c r="B16" s="38" t="s">
        <v>82</v>
      </c>
      <c r="C16" s="22" t="s">
        <v>18</v>
      </c>
      <c r="D16" s="22" t="s">
        <v>20</v>
      </c>
      <c r="E16" s="22" t="s">
        <v>22</v>
      </c>
      <c r="F16" s="22" t="s">
        <v>15</v>
      </c>
      <c r="G16" s="22" t="s">
        <v>24</v>
      </c>
      <c r="H16" s="22" t="s">
        <v>16</v>
      </c>
      <c r="I16" s="22" t="s">
        <v>17</v>
      </c>
      <c r="J16" s="79">
        <f t="shared" si="0"/>
        <v>999.8</v>
      </c>
      <c r="K16" s="79">
        <f t="shared" si="0"/>
        <v>999.8</v>
      </c>
    </row>
    <row r="17" spans="1:11" ht="118.9" customHeight="1">
      <c r="A17" s="21" t="s">
        <v>102</v>
      </c>
      <c r="B17" s="37" t="s">
        <v>82</v>
      </c>
      <c r="C17" s="22" t="s">
        <v>18</v>
      </c>
      <c r="D17" s="22" t="s">
        <v>20</v>
      </c>
      <c r="E17" s="22" t="s">
        <v>22</v>
      </c>
      <c r="F17" s="22" t="s">
        <v>15</v>
      </c>
      <c r="G17" s="22" t="s">
        <v>24</v>
      </c>
      <c r="H17" s="22" t="s">
        <v>123</v>
      </c>
      <c r="I17" s="22" t="s">
        <v>17</v>
      </c>
      <c r="J17" s="79">
        <f t="shared" si="0"/>
        <v>999.8</v>
      </c>
      <c r="K17" s="79">
        <f t="shared" si="0"/>
        <v>999.8</v>
      </c>
    </row>
    <row r="18" spans="1:11" ht="114.6" customHeight="1">
      <c r="A18" s="21" t="s">
        <v>102</v>
      </c>
      <c r="B18" s="37" t="s">
        <v>82</v>
      </c>
      <c r="C18" s="22" t="s">
        <v>18</v>
      </c>
      <c r="D18" s="22" t="s">
        <v>20</v>
      </c>
      <c r="E18" s="22" t="s">
        <v>22</v>
      </c>
      <c r="F18" s="22" t="s">
        <v>15</v>
      </c>
      <c r="G18" s="22" t="s">
        <v>24</v>
      </c>
      <c r="H18" s="22" t="s">
        <v>123</v>
      </c>
      <c r="I18" s="22" t="s">
        <v>26</v>
      </c>
      <c r="J18" s="79">
        <v>999.8</v>
      </c>
      <c r="K18" s="79">
        <v>999.8</v>
      </c>
    </row>
    <row r="19" spans="1:11" ht="94.5">
      <c r="A19" s="17" t="s">
        <v>34</v>
      </c>
      <c r="B19" s="37" t="s">
        <v>82</v>
      </c>
      <c r="C19" s="18" t="s">
        <v>18</v>
      </c>
      <c r="D19" s="18" t="s">
        <v>35</v>
      </c>
      <c r="E19" s="18" t="s">
        <v>14</v>
      </c>
      <c r="F19" s="18" t="s">
        <v>15</v>
      </c>
      <c r="G19" s="18" t="s">
        <v>14</v>
      </c>
      <c r="H19" s="18" t="s">
        <v>28</v>
      </c>
      <c r="I19" s="18" t="s">
        <v>17</v>
      </c>
      <c r="J19" s="80">
        <v>9023.4</v>
      </c>
      <c r="K19" s="80">
        <v>9023.4</v>
      </c>
    </row>
    <row r="20" spans="1:11" ht="15.75">
      <c r="A20" s="21" t="s">
        <v>21</v>
      </c>
      <c r="B20" s="37" t="s">
        <v>82</v>
      </c>
      <c r="C20" s="22" t="s">
        <v>18</v>
      </c>
      <c r="D20" s="22" t="s">
        <v>35</v>
      </c>
      <c r="E20" s="22" t="s">
        <v>22</v>
      </c>
      <c r="F20" s="22" t="s">
        <v>15</v>
      </c>
      <c r="G20" s="22" t="s">
        <v>14</v>
      </c>
      <c r="H20" s="22" t="s">
        <v>28</v>
      </c>
      <c r="I20" s="22" t="s">
        <v>17</v>
      </c>
      <c r="J20" s="80">
        <v>9023.4</v>
      </c>
      <c r="K20" s="80">
        <v>9023.4</v>
      </c>
    </row>
    <row r="21" spans="1:11" ht="173.25">
      <c r="A21" s="21" t="s">
        <v>120</v>
      </c>
      <c r="B21" s="37" t="s">
        <v>82</v>
      </c>
      <c r="C21" s="22" t="s">
        <v>18</v>
      </c>
      <c r="D21" s="22" t="s">
        <v>35</v>
      </c>
      <c r="E21" s="22" t="s">
        <v>22</v>
      </c>
      <c r="F21" s="22" t="s">
        <v>15</v>
      </c>
      <c r="G21" s="22" t="s">
        <v>24</v>
      </c>
      <c r="H21" s="22" t="s">
        <v>30</v>
      </c>
      <c r="I21" s="22" t="s">
        <v>26</v>
      </c>
      <c r="J21" s="79">
        <v>4953.3999999999996</v>
      </c>
      <c r="K21" s="79">
        <v>4953.3999999999996</v>
      </c>
    </row>
    <row r="22" spans="1:11" ht="110.25">
      <c r="A22" s="21" t="s">
        <v>121</v>
      </c>
      <c r="B22" s="37" t="s">
        <v>82</v>
      </c>
      <c r="C22" s="22" t="s">
        <v>18</v>
      </c>
      <c r="D22" s="22" t="s">
        <v>35</v>
      </c>
      <c r="E22" s="22" t="s">
        <v>22</v>
      </c>
      <c r="F22" s="22" t="s">
        <v>15</v>
      </c>
      <c r="G22" s="22" t="s">
        <v>24</v>
      </c>
      <c r="H22" s="22" t="s">
        <v>30</v>
      </c>
      <c r="I22" s="22" t="s">
        <v>32</v>
      </c>
      <c r="J22" s="79">
        <v>2420</v>
      </c>
      <c r="K22" s="79">
        <v>2420</v>
      </c>
    </row>
    <row r="23" spans="1:11" ht="15.75">
      <c r="A23" s="21" t="s">
        <v>36</v>
      </c>
      <c r="B23" s="37" t="s">
        <v>82</v>
      </c>
      <c r="C23" s="22" t="s">
        <v>18</v>
      </c>
      <c r="D23" s="22" t="s">
        <v>35</v>
      </c>
      <c r="E23" s="22" t="s">
        <v>22</v>
      </c>
      <c r="F23" s="22" t="s">
        <v>15</v>
      </c>
      <c r="G23" s="22" t="s">
        <v>24</v>
      </c>
      <c r="H23" s="22" t="s">
        <v>30</v>
      </c>
      <c r="I23" s="22" t="s">
        <v>37</v>
      </c>
      <c r="J23" s="79">
        <v>1650</v>
      </c>
      <c r="K23" s="79">
        <v>1650</v>
      </c>
    </row>
    <row r="24" spans="1:11" ht="15.75">
      <c r="A24" s="17" t="s">
        <v>38</v>
      </c>
      <c r="B24" s="37" t="s">
        <v>82</v>
      </c>
      <c r="C24" s="18" t="s">
        <v>18</v>
      </c>
      <c r="D24" s="18" t="s">
        <v>39</v>
      </c>
      <c r="E24" s="18" t="s">
        <v>14</v>
      </c>
      <c r="F24" s="18" t="s">
        <v>15</v>
      </c>
      <c r="G24" s="18" t="s">
        <v>14</v>
      </c>
      <c r="H24" s="18" t="s">
        <v>28</v>
      </c>
      <c r="I24" s="18" t="s">
        <v>17</v>
      </c>
      <c r="J24" s="80">
        <f>J25</f>
        <v>1057</v>
      </c>
      <c r="K24" s="80">
        <f>K25</f>
        <v>1057</v>
      </c>
    </row>
    <row r="25" spans="1:11" ht="15.75">
      <c r="A25" s="21" t="s">
        <v>21</v>
      </c>
      <c r="B25" s="38" t="s">
        <v>82</v>
      </c>
      <c r="C25" s="22" t="s">
        <v>18</v>
      </c>
      <c r="D25" s="22" t="s">
        <v>39</v>
      </c>
      <c r="E25" s="22" t="s">
        <v>22</v>
      </c>
      <c r="F25" s="22" t="s">
        <v>15</v>
      </c>
      <c r="G25" s="22" t="s">
        <v>14</v>
      </c>
      <c r="H25" s="22" t="s">
        <v>28</v>
      </c>
      <c r="I25" s="22" t="s">
        <v>17</v>
      </c>
      <c r="J25" s="79">
        <f>J26</f>
        <v>1057</v>
      </c>
      <c r="K25" s="79">
        <f>K26</f>
        <v>1057</v>
      </c>
    </row>
    <row r="26" spans="1:11" ht="31.5">
      <c r="A26" s="21" t="s">
        <v>23</v>
      </c>
      <c r="B26" s="38" t="s">
        <v>82</v>
      </c>
      <c r="C26" s="22" t="s">
        <v>18</v>
      </c>
      <c r="D26" s="22" t="s">
        <v>39</v>
      </c>
      <c r="E26" s="22" t="s">
        <v>22</v>
      </c>
      <c r="F26" s="22" t="s">
        <v>15</v>
      </c>
      <c r="G26" s="22" t="s">
        <v>24</v>
      </c>
      <c r="H26" s="22" t="s">
        <v>28</v>
      </c>
      <c r="I26" s="22" t="s">
        <v>17</v>
      </c>
      <c r="J26" s="79">
        <v>1057</v>
      </c>
      <c r="K26" s="79">
        <v>1057</v>
      </c>
    </row>
    <row r="27" spans="1:11" ht="94.5">
      <c r="A27" s="21" t="s">
        <v>122</v>
      </c>
      <c r="B27" s="38" t="s">
        <v>82</v>
      </c>
      <c r="C27" s="22" t="s">
        <v>18</v>
      </c>
      <c r="D27" s="22" t="s">
        <v>39</v>
      </c>
      <c r="E27" s="22" t="s">
        <v>22</v>
      </c>
      <c r="F27" s="22" t="s">
        <v>15</v>
      </c>
      <c r="G27" s="22" t="s">
        <v>24</v>
      </c>
      <c r="H27" s="22" t="s">
        <v>40</v>
      </c>
      <c r="I27" s="22" t="s">
        <v>37</v>
      </c>
      <c r="J27" s="79">
        <v>1057</v>
      </c>
      <c r="K27" s="79">
        <v>1057</v>
      </c>
    </row>
    <row r="28" spans="1:11" ht="15.75">
      <c r="A28" s="17" t="s">
        <v>41</v>
      </c>
      <c r="B28" s="37" t="s">
        <v>82</v>
      </c>
      <c r="C28" s="18" t="s">
        <v>18</v>
      </c>
      <c r="D28" s="18" t="s">
        <v>42</v>
      </c>
      <c r="E28" s="18" t="s">
        <v>14</v>
      </c>
      <c r="F28" s="18" t="s">
        <v>15</v>
      </c>
      <c r="G28" s="18" t="s">
        <v>14</v>
      </c>
      <c r="H28" s="18" t="s">
        <v>28</v>
      </c>
      <c r="I28" s="18" t="s">
        <v>17</v>
      </c>
      <c r="J28" s="80">
        <f t="shared" ref="J28:K30" si="1">J29</f>
        <v>200</v>
      </c>
      <c r="K28" s="80">
        <f t="shared" si="1"/>
        <v>200</v>
      </c>
    </row>
    <row r="29" spans="1:11" ht="15.75">
      <c r="A29" s="21" t="s">
        <v>21</v>
      </c>
      <c r="B29" s="38" t="s">
        <v>82</v>
      </c>
      <c r="C29" s="22" t="s">
        <v>18</v>
      </c>
      <c r="D29" s="22" t="s">
        <v>42</v>
      </c>
      <c r="E29" s="22" t="s">
        <v>22</v>
      </c>
      <c r="F29" s="22" t="s">
        <v>15</v>
      </c>
      <c r="G29" s="22" t="s">
        <v>14</v>
      </c>
      <c r="H29" s="22" t="s">
        <v>28</v>
      </c>
      <c r="I29" s="22" t="s">
        <v>17</v>
      </c>
      <c r="J29" s="79">
        <v>200</v>
      </c>
      <c r="K29" s="79">
        <v>200</v>
      </c>
    </row>
    <row r="30" spans="1:11" ht="47.25">
      <c r="A30" s="21" t="s">
        <v>45</v>
      </c>
      <c r="B30" s="38" t="s">
        <v>82</v>
      </c>
      <c r="C30" s="22" t="s">
        <v>18</v>
      </c>
      <c r="D30" s="22" t="s">
        <v>42</v>
      </c>
      <c r="E30" s="22" t="s">
        <v>22</v>
      </c>
      <c r="F30" s="22" t="s">
        <v>15</v>
      </c>
      <c r="G30" s="22" t="s">
        <v>44</v>
      </c>
      <c r="H30" s="22" t="s">
        <v>46</v>
      </c>
      <c r="I30" s="22" t="s">
        <v>17</v>
      </c>
      <c r="J30" s="79">
        <f t="shared" si="1"/>
        <v>200</v>
      </c>
      <c r="K30" s="79">
        <f t="shared" si="1"/>
        <v>200</v>
      </c>
    </row>
    <row r="31" spans="1:11" ht="31.5">
      <c r="A31" s="21" t="s">
        <v>31</v>
      </c>
      <c r="B31" s="38" t="s">
        <v>82</v>
      </c>
      <c r="C31" s="22" t="s">
        <v>18</v>
      </c>
      <c r="D31" s="22" t="s">
        <v>42</v>
      </c>
      <c r="E31" s="22" t="s">
        <v>22</v>
      </c>
      <c r="F31" s="22" t="s">
        <v>15</v>
      </c>
      <c r="G31" s="22" t="s">
        <v>44</v>
      </c>
      <c r="H31" s="22" t="s">
        <v>46</v>
      </c>
      <c r="I31" s="22" t="s">
        <v>32</v>
      </c>
      <c r="J31" s="79">
        <v>200</v>
      </c>
      <c r="K31" s="79">
        <v>200</v>
      </c>
    </row>
    <row r="32" spans="1:11" ht="31.5">
      <c r="A32" s="17" t="s">
        <v>47</v>
      </c>
      <c r="B32" s="37" t="s">
        <v>82</v>
      </c>
      <c r="C32" s="18" t="s">
        <v>24</v>
      </c>
      <c r="D32" s="18" t="s">
        <v>14</v>
      </c>
      <c r="E32" s="18" t="s">
        <v>14</v>
      </c>
      <c r="F32" s="18" t="s">
        <v>15</v>
      </c>
      <c r="G32" s="18" t="s">
        <v>14</v>
      </c>
      <c r="H32" s="18" t="s">
        <v>28</v>
      </c>
      <c r="I32" s="18" t="s">
        <v>17</v>
      </c>
      <c r="J32" s="80">
        <v>190</v>
      </c>
      <c r="K32" s="80">
        <v>190</v>
      </c>
    </row>
    <row r="33" spans="1:11" ht="63">
      <c r="A33" s="17" t="s">
        <v>48</v>
      </c>
      <c r="B33" s="37" t="s">
        <v>82</v>
      </c>
      <c r="C33" s="18" t="s">
        <v>24</v>
      </c>
      <c r="D33" s="18" t="s">
        <v>49</v>
      </c>
      <c r="E33" s="18" t="s">
        <v>14</v>
      </c>
      <c r="F33" s="18" t="s">
        <v>15</v>
      </c>
      <c r="G33" s="18" t="s">
        <v>14</v>
      </c>
      <c r="H33" s="18" t="s">
        <v>28</v>
      </c>
      <c r="I33" s="18" t="s">
        <v>17</v>
      </c>
      <c r="J33" s="80">
        <v>190</v>
      </c>
      <c r="K33" s="80">
        <v>190</v>
      </c>
    </row>
    <row r="34" spans="1:11" ht="15.75">
      <c r="A34" s="21" t="s">
        <v>21</v>
      </c>
      <c r="B34" s="38" t="s">
        <v>82</v>
      </c>
      <c r="C34" s="22" t="s">
        <v>24</v>
      </c>
      <c r="D34" s="22" t="s">
        <v>49</v>
      </c>
      <c r="E34" s="22" t="s">
        <v>22</v>
      </c>
      <c r="F34" s="22" t="s">
        <v>15</v>
      </c>
      <c r="G34" s="22" t="s">
        <v>14</v>
      </c>
      <c r="H34" s="22" t="s">
        <v>28</v>
      </c>
      <c r="I34" s="22" t="s">
        <v>17</v>
      </c>
      <c r="J34" s="79">
        <v>190</v>
      </c>
      <c r="K34" s="79">
        <v>190</v>
      </c>
    </row>
    <row r="35" spans="1:11" ht="63">
      <c r="A35" s="21" t="s">
        <v>50</v>
      </c>
      <c r="B35" s="37" t="s">
        <v>82</v>
      </c>
      <c r="C35" s="22" t="s">
        <v>24</v>
      </c>
      <c r="D35" s="22" t="s">
        <v>49</v>
      </c>
      <c r="E35" s="22" t="s">
        <v>22</v>
      </c>
      <c r="F35" s="22" t="s">
        <v>15</v>
      </c>
      <c r="G35" s="22" t="s">
        <v>44</v>
      </c>
      <c r="H35" s="22" t="s">
        <v>51</v>
      </c>
      <c r="I35" s="22" t="s">
        <v>17</v>
      </c>
      <c r="J35" s="80">
        <v>190</v>
      </c>
      <c r="K35" s="80">
        <v>190</v>
      </c>
    </row>
    <row r="36" spans="1:11" ht="31.5">
      <c r="A36" s="21" t="s">
        <v>31</v>
      </c>
      <c r="B36" s="37" t="s">
        <v>82</v>
      </c>
      <c r="C36" s="22" t="s">
        <v>24</v>
      </c>
      <c r="D36" s="22" t="s">
        <v>49</v>
      </c>
      <c r="E36" s="22" t="s">
        <v>22</v>
      </c>
      <c r="F36" s="22" t="s">
        <v>15</v>
      </c>
      <c r="G36" s="22" t="s">
        <v>44</v>
      </c>
      <c r="H36" s="22" t="s">
        <v>51</v>
      </c>
      <c r="I36" s="22" t="s">
        <v>32</v>
      </c>
      <c r="J36" s="80">
        <v>190</v>
      </c>
      <c r="K36" s="80">
        <v>190</v>
      </c>
    </row>
    <row r="37" spans="1:11" ht="15.75">
      <c r="A37" s="17" t="s">
        <v>52</v>
      </c>
      <c r="B37" s="37" t="s">
        <v>82</v>
      </c>
      <c r="C37" s="18" t="s">
        <v>35</v>
      </c>
      <c r="D37" s="18" t="s">
        <v>14</v>
      </c>
      <c r="E37" s="18" t="s">
        <v>14</v>
      </c>
      <c r="F37" s="18" t="s">
        <v>15</v>
      </c>
      <c r="G37" s="18" t="s">
        <v>14</v>
      </c>
      <c r="H37" s="18" t="s">
        <v>28</v>
      </c>
      <c r="I37" s="18" t="s">
        <v>17</v>
      </c>
      <c r="J37" s="80">
        <f>J38+J43+J46</f>
        <v>9208.8000000000011</v>
      </c>
      <c r="K37" s="80">
        <f>K38+K43+K46</f>
        <v>10565.2</v>
      </c>
    </row>
    <row r="38" spans="1:11" ht="15.75">
      <c r="A38" s="17" t="s">
        <v>53</v>
      </c>
      <c r="B38" s="37" t="s">
        <v>82</v>
      </c>
      <c r="C38" s="18" t="s">
        <v>35</v>
      </c>
      <c r="D38" s="18" t="s">
        <v>54</v>
      </c>
      <c r="E38" s="18" t="s">
        <v>14</v>
      </c>
      <c r="F38" s="18" t="s">
        <v>15</v>
      </c>
      <c r="G38" s="18" t="s">
        <v>14</v>
      </c>
      <c r="H38" s="18" t="s">
        <v>28</v>
      </c>
      <c r="I38" s="18" t="s">
        <v>17</v>
      </c>
      <c r="J38" s="80">
        <f t="shared" ref="J38:K40" si="2">J39</f>
        <v>474.7</v>
      </c>
      <c r="K38" s="80">
        <f t="shared" si="2"/>
        <v>474.7</v>
      </c>
    </row>
    <row r="39" spans="1:11" ht="15.75">
      <c r="A39" s="21" t="s">
        <v>21</v>
      </c>
      <c r="B39" s="38" t="s">
        <v>82</v>
      </c>
      <c r="C39" s="22" t="s">
        <v>35</v>
      </c>
      <c r="D39" s="22" t="s">
        <v>54</v>
      </c>
      <c r="E39" s="22" t="s">
        <v>22</v>
      </c>
      <c r="F39" s="22" t="s">
        <v>15</v>
      </c>
      <c r="G39" s="22" t="s">
        <v>14</v>
      </c>
      <c r="H39" s="22" t="s">
        <v>28</v>
      </c>
      <c r="I39" s="22" t="s">
        <v>17</v>
      </c>
      <c r="J39" s="79">
        <v>474.7</v>
      </c>
      <c r="K39" s="79">
        <v>474.7</v>
      </c>
    </row>
    <row r="40" spans="1:11" ht="31.5">
      <c r="A40" s="21" t="s">
        <v>55</v>
      </c>
      <c r="B40" s="38" t="s">
        <v>82</v>
      </c>
      <c r="C40" s="22" t="s">
        <v>35</v>
      </c>
      <c r="D40" s="22" t="s">
        <v>54</v>
      </c>
      <c r="E40" s="22" t="s">
        <v>22</v>
      </c>
      <c r="F40" s="22" t="s">
        <v>15</v>
      </c>
      <c r="G40" s="22" t="s">
        <v>44</v>
      </c>
      <c r="H40" s="22" t="s">
        <v>56</v>
      </c>
      <c r="I40" s="22" t="s">
        <v>17</v>
      </c>
      <c r="J40" s="79">
        <f t="shared" si="2"/>
        <v>474.7</v>
      </c>
      <c r="K40" s="79">
        <f t="shared" si="2"/>
        <v>474.7</v>
      </c>
    </row>
    <row r="41" spans="1:11" ht="31.5">
      <c r="A41" s="21" t="s">
        <v>31</v>
      </c>
      <c r="B41" s="38" t="s">
        <v>82</v>
      </c>
      <c r="C41" s="22" t="s">
        <v>35</v>
      </c>
      <c r="D41" s="22" t="s">
        <v>54</v>
      </c>
      <c r="E41" s="22" t="s">
        <v>22</v>
      </c>
      <c r="F41" s="22" t="s">
        <v>15</v>
      </c>
      <c r="G41" s="22" t="s">
        <v>44</v>
      </c>
      <c r="H41" s="22" t="s">
        <v>56</v>
      </c>
      <c r="I41" s="22" t="s">
        <v>32</v>
      </c>
      <c r="J41" s="79">
        <v>474.7</v>
      </c>
      <c r="K41" s="79">
        <v>474.7</v>
      </c>
    </row>
    <row r="42" spans="1:11" ht="15.75">
      <c r="A42" s="17" t="s">
        <v>145</v>
      </c>
      <c r="B42" s="37" t="s">
        <v>82</v>
      </c>
      <c r="C42" s="18" t="s">
        <v>35</v>
      </c>
      <c r="D42" s="18" t="s">
        <v>49</v>
      </c>
      <c r="E42" s="18" t="s">
        <v>14</v>
      </c>
      <c r="F42" s="18" t="s">
        <v>15</v>
      </c>
      <c r="G42" s="18" t="s">
        <v>14</v>
      </c>
      <c r="H42" s="18" t="s">
        <v>28</v>
      </c>
      <c r="I42" s="18" t="s">
        <v>17</v>
      </c>
      <c r="J42" s="80">
        <f>J43</f>
        <v>7884.1</v>
      </c>
      <c r="K42" s="80">
        <f>K43</f>
        <v>9240.5</v>
      </c>
    </row>
    <row r="43" spans="1:11" ht="47.25">
      <c r="A43" s="17" t="s">
        <v>129</v>
      </c>
      <c r="B43" s="37" t="s">
        <v>82</v>
      </c>
      <c r="C43" s="18" t="s">
        <v>35</v>
      </c>
      <c r="D43" s="18" t="s">
        <v>49</v>
      </c>
      <c r="E43" s="18" t="s">
        <v>116</v>
      </c>
      <c r="F43" s="18" t="s">
        <v>15</v>
      </c>
      <c r="G43" s="18" t="s">
        <v>118</v>
      </c>
      <c r="H43" s="18" t="s">
        <v>28</v>
      </c>
      <c r="I43" s="18" t="s">
        <v>17</v>
      </c>
      <c r="J43" s="80">
        <v>7884.1</v>
      </c>
      <c r="K43" s="80">
        <v>9240.5</v>
      </c>
    </row>
    <row r="44" spans="1:11" ht="78.75">
      <c r="A44" s="21" t="s">
        <v>57</v>
      </c>
      <c r="B44" s="37" t="s">
        <v>82</v>
      </c>
      <c r="C44" s="22" t="s">
        <v>35</v>
      </c>
      <c r="D44" s="22" t="s">
        <v>49</v>
      </c>
      <c r="E44" s="22" t="s">
        <v>116</v>
      </c>
      <c r="F44" s="22" t="s">
        <v>15</v>
      </c>
      <c r="G44" s="22" t="s">
        <v>118</v>
      </c>
      <c r="H44" s="22" t="s">
        <v>58</v>
      </c>
      <c r="I44" s="22" t="s">
        <v>17</v>
      </c>
      <c r="J44" s="79">
        <v>7884.1</v>
      </c>
      <c r="K44" s="79">
        <v>9240.5</v>
      </c>
    </row>
    <row r="45" spans="1:11" ht="31.5">
      <c r="A45" s="21" t="s">
        <v>31</v>
      </c>
      <c r="B45" s="37" t="s">
        <v>82</v>
      </c>
      <c r="C45" s="22" t="s">
        <v>35</v>
      </c>
      <c r="D45" s="22" t="s">
        <v>49</v>
      </c>
      <c r="E45" s="22" t="s">
        <v>116</v>
      </c>
      <c r="F45" s="22" t="s">
        <v>15</v>
      </c>
      <c r="G45" s="22" t="s">
        <v>118</v>
      </c>
      <c r="H45" s="22" t="s">
        <v>58</v>
      </c>
      <c r="I45" s="22" t="s">
        <v>32</v>
      </c>
      <c r="J45" s="79">
        <v>7884.1</v>
      </c>
      <c r="K45" s="79">
        <v>9240.5</v>
      </c>
    </row>
    <row r="46" spans="1:11" ht="31.5">
      <c r="A46" s="17" t="s">
        <v>59</v>
      </c>
      <c r="B46" s="37" t="s">
        <v>82</v>
      </c>
      <c r="C46" s="18" t="s">
        <v>35</v>
      </c>
      <c r="D46" s="18" t="s">
        <v>60</v>
      </c>
      <c r="E46" s="18" t="s">
        <v>14</v>
      </c>
      <c r="F46" s="18" t="s">
        <v>15</v>
      </c>
      <c r="G46" s="18" t="s">
        <v>14</v>
      </c>
      <c r="H46" s="18" t="s">
        <v>28</v>
      </c>
      <c r="I46" s="18" t="s">
        <v>17</v>
      </c>
      <c r="J46" s="80">
        <f t="shared" ref="J46:K48" si="3">J47</f>
        <v>850</v>
      </c>
      <c r="K46" s="80">
        <f t="shared" si="3"/>
        <v>850</v>
      </c>
    </row>
    <row r="47" spans="1:11" ht="15.75">
      <c r="A47" s="21" t="s">
        <v>21</v>
      </c>
      <c r="B47" s="38" t="s">
        <v>82</v>
      </c>
      <c r="C47" s="22" t="s">
        <v>35</v>
      </c>
      <c r="D47" s="22" t="s">
        <v>60</v>
      </c>
      <c r="E47" s="22" t="s">
        <v>22</v>
      </c>
      <c r="F47" s="22" t="s">
        <v>15</v>
      </c>
      <c r="G47" s="22" t="s">
        <v>14</v>
      </c>
      <c r="H47" s="22" t="s">
        <v>28</v>
      </c>
      <c r="I47" s="22" t="s">
        <v>17</v>
      </c>
      <c r="J47" s="79">
        <v>850</v>
      </c>
      <c r="K47" s="79">
        <v>850</v>
      </c>
    </row>
    <row r="48" spans="1:11" ht="31.5">
      <c r="A48" s="21" t="s">
        <v>61</v>
      </c>
      <c r="B48" s="37" t="s">
        <v>82</v>
      </c>
      <c r="C48" s="22" t="s">
        <v>35</v>
      </c>
      <c r="D48" s="22" t="s">
        <v>60</v>
      </c>
      <c r="E48" s="22" t="s">
        <v>22</v>
      </c>
      <c r="F48" s="22" t="s">
        <v>15</v>
      </c>
      <c r="G48" s="22" t="s">
        <v>44</v>
      </c>
      <c r="H48" s="22" t="s">
        <v>62</v>
      </c>
      <c r="I48" s="22" t="s">
        <v>17</v>
      </c>
      <c r="J48" s="79">
        <f t="shared" si="3"/>
        <v>850</v>
      </c>
      <c r="K48" s="79">
        <f t="shared" si="3"/>
        <v>850</v>
      </c>
    </row>
    <row r="49" spans="1:11" ht="31.5">
      <c r="A49" s="21" t="s">
        <v>31</v>
      </c>
      <c r="B49" s="37" t="s">
        <v>82</v>
      </c>
      <c r="C49" s="22" t="s">
        <v>35</v>
      </c>
      <c r="D49" s="22" t="s">
        <v>60</v>
      </c>
      <c r="E49" s="22" t="s">
        <v>22</v>
      </c>
      <c r="F49" s="22" t="s">
        <v>15</v>
      </c>
      <c r="G49" s="22" t="s">
        <v>44</v>
      </c>
      <c r="H49" s="22" t="s">
        <v>62</v>
      </c>
      <c r="I49" s="22" t="s">
        <v>32</v>
      </c>
      <c r="J49" s="79">
        <v>850</v>
      </c>
      <c r="K49" s="79">
        <v>850</v>
      </c>
    </row>
    <row r="50" spans="1:11" ht="15.75">
      <c r="A50" s="17" t="s">
        <v>63</v>
      </c>
      <c r="B50" s="37" t="s">
        <v>82</v>
      </c>
      <c r="C50" s="18" t="s">
        <v>44</v>
      </c>
      <c r="D50" s="18" t="s">
        <v>14</v>
      </c>
      <c r="E50" s="18" t="s">
        <v>14</v>
      </c>
      <c r="F50" s="18" t="s">
        <v>15</v>
      </c>
      <c r="G50" s="18" t="s">
        <v>14</v>
      </c>
      <c r="H50" s="18" t="s">
        <v>28</v>
      </c>
      <c r="I50" s="18" t="s">
        <v>17</v>
      </c>
      <c r="J50" s="80">
        <f>J51+J55+J60+J68</f>
        <v>16591.7</v>
      </c>
      <c r="K50" s="80">
        <f>K51+K55+K60+K68</f>
        <v>16591.7</v>
      </c>
    </row>
    <row r="51" spans="1:11" ht="15.75">
      <c r="A51" s="21" t="s">
        <v>64</v>
      </c>
      <c r="B51" s="38" t="s">
        <v>82</v>
      </c>
      <c r="C51" s="22" t="s">
        <v>44</v>
      </c>
      <c r="D51" s="22" t="s">
        <v>18</v>
      </c>
      <c r="E51" s="22" t="s">
        <v>14</v>
      </c>
      <c r="F51" s="22" t="s">
        <v>15</v>
      </c>
      <c r="G51" s="22" t="s">
        <v>14</v>
      </c>
      <c r="H51" s="22" t="s">
        <v>28</v>
      </c>
      <c r="I51" s="22" t="s">
        <v>17</v>
      </c>
      <c r="J51" s="79">
        <f t="shared" ref="J51:K53" si="4">J52</f>
        <v>500</v>
      </c>
      <c r="K51" s="79">
        <f t="shared" si="4"/>
        <v>500</v>
      </c>
    </row>
    <row r="52" spans="1:11" ht="15.75">
      <c r="A52" s="21" t="s">
        <v>21</v>
      </c>
      <c r="B52" s="38" t="s">
        <v>82</v>
      </c>
      <c r="C52" s="22" t="s">
        <v>44</v>
      </c>
      <c r="D52" s="22" t="s">
        <v>18</v>
      </c>
      <c r="E52" s="22" t="s">
        <v>22</v>
      </c>
      <c r="F52" s="22" t="s">
        <v>15</v>
      </c>
      <c r="G52" s="22" t="s">
        <v>14</v>
      </c>
      <c r="H52" s="22" t="s">
        <v>28</v>
      </c>
      <c r="I52" s="22" t="s">
        <v>17</v>
      </c>
      <c r="J52" s="79">
        <v>500</v>
      </c>
      <c r="K52" s="79">
        <v>500</v>
      </c>
    </row>
    <row r="53" spans="1:11" ht="31.5">
      <c r="A53" s="21" t="s">
        <v>65</v>
      </c>
      <c r="B53" s="38" t="s">
        <v>82</v>
      </c>
      <c r="C53" s="22" t="s">
        <v>44</v>
      </c>
      <c r="D53" s="22" t="s">
        <v>18</v>
      </c>
      <c r="E53" s="22" t="s">
        <v>22</v>
      </c>
      <c r="F53" s="22" t="s">
        <v>15</v>
      </c>
      <c r="G53" s="22" t="s">
        <v>44</v>
      </c>
      <c r="H53" s="22" t="s">
        <v>66</v>
      </c>
      <c r="I53" s="22" t="s">
        <v>17</v>
      </c>
      <c r="J53" s="79">
        <f t="shared" si="4"/>
        <v>500</v>
      </c>
      <c r="K53" s="79">
        <f t="shared" si="4"/>
        <v>500</v>
      </c>
    </row>
    <row r="54" spans="1:11" ht="31.5">
      <c r="A54" s="21" t="s">
        <v>31</v>
      </c>
      <c r="B54" s="38" t="s">
        <v>82</v>
      </c>
      <c r="C54" s="22" t="s">
        <v>44</v>
      </c>
      <c r="D54" s="22" t="s">
        <v>18</v>
      </c>
      <c r="E54" s="22" t="s">
        <v>22</v>
      </c>
      <c r="F54" s="22" t="s">
        <v>15</v>
      </c>
      <c r="G54" s="22" t="s">
        <v>44</v>
      </c>
      <c r="H54" s="22" t="s">
        <v>66</v>
      </c>
      <c r="I54" s="22" t="s">
        <v>32</v>
      </c>
      <c r="J54" s="79">
        <v>500</v>
      </c>
      <c r="K54" s="79">
        <v>500</v>
      </c>
    </row>
    <row r="55" spans="1:11" ht="15.75">
      <c r="A55" s="17" t="s">
        <v>67</v>
      </c>
      <c r="B55" s="37" t="s">
        <v>82</v>
      </c>
      <c r="C55" s="18" t="s">
        <v>44</v>
      </c>
      <c r="D55" s="18" t="s">
        <v>20</v>
      </c>
      <c r="E55" s="18" t="s">
        <v>14</v>
      </c>
      <c r="F55" s="18" t="s">
        <v>15</v>
      </c>
      <c r="G55" s="18" t="s">
        <v>14</v>
      </c>
      <c r="H55" s="18" t="s">
        <v>28</v>
      </c>
      <c r="I55" s="18" t="s">
        <v>17</v>
      </c>
      <c r="J55" s="80">
        <v>3431.1</v>
      </c>
      <c r="K55" s="80">
        <v>3431.1</v>
      </c>
    </row>
    <row r="56" spans="1:11" ht="15.75">
      <c r="A56" s="21" t="s">
        <v>21</v>
      </c>
      <c r="B56" s="38" t="s">
        <v>82</v>
      </c>
      <c r="C56" s="22" t="s">
        <v>44</v>
      </c>
      <c r="D56" s="22" t="s">
        <v>20</v>
      </c>
      <c r="E56" s="22" t="s">
        <v>22</v>
      </c>
      <c r="F56" s="22" t="s">
        <v>15</v>
      </c>
      <c r="G56" s="22" t="s">
        <v>14</v>
      </c>
      <c r="H56" s="22" t="s">
        <v>28</v>
      </c>
      <c r="I56" s="22" t="s">
        <v>17</v>
      </c>
      <c r="J56" s="79">
        <v>3431.1</v>
      </c>
      <c r="K56" s="79">
        <v>3431.1</v>
      </c>
    </row>
    <row r="57" spans="1:11" ht="31.5">
      <c r="A57" s="21" t="s">
        <v>43</v>
      </c>
      <c r="B57" s="38" t="s">
        <v>82</v>
      </c>
      <c r="C57" s="22" t="s">
        <v>44</v>
      </c>
      <c r="D57" s="22" t="s">
        <v>20</v>
      </c>
      <c r="E57" s="22" t="s">
        <v>22</v>
      </c>
      <c r="F57" s="22" t="s">
        <v>15</v>
      </c>
      <c r="G57" s="22" t="s">
        <v>44</v>
      </c>
      <c r="H57" s="22" t="s">
        <v>28</v>
      </c>
      <c r="I57" s="22" t="s">
        <v>17</v>
      </c>
      <c r="J57" s="79">
        <v>3431.1</v>
      </c>
      <c r="K57" s="79">
        <v>3431.1</v>
      </c>
    </row>
    <row r="58" spans="1:11" ht="31.5">
      <c r="A58" s="21" t="s">
        <v>68</v>
      </c>
      <c r="B58" s="38" t="s">
        <v>82</v>
      </c>
      <c r="C58" s="22" t="s">
        <v>44</v>
      </c>
      <c r="D58" s="22" t="s">
        <v>20</v>
      </c>
      <c r="E58" s="22" t="s">
        <v>22</v>
      </c>
      <c r="F58" s="22" t="s">
        <v>15</v>
      </c>
      <c r="G58" s="22" t="s">
        <v>44</v>
      </c>
      <c r="H58" s="22" t="s">
        <v>69</v>
      </c>
      <c r="I58" s="22" t="s">
        <v>17</v>
      </c>
      <c r="J58" s="79">
        <v>3431.1</v>
      </c>
      <c r="K58" s="79">
        <v>3431.1</v>
      </c>
    </row>
    <row r="59" spans="1:11" ht="31.5">
      <c r="A59" s="21" t="s">
        <v>31</v>
      </c>
      <c r="B59" s="38" t="s">
        <v>82</v>
      </c>
      <c r="C59" s="22" t="s">
        <v>44</v>
      </c>
      <c r="D59" s="22" t="s">
        <v>20</v>
      </c>
      <c r="E59" s="22" t="s">
        <v>22</v>
      </c>
      <c r="F59" s="22" t="s">
        <v>15</v>
      </c>
      <c r="G59" s="22" t="s">
        <v>44</v>
      </c>
      <c r="H59" s="22" t="s">
        <v>69</v>
      </c>
      <c r="I59" s="22" t="s">
        <v>32</v>
      </c>
      <c r="J59" s="79">
        <v>3431.1</v>
      </c>
      <c r="K59" s="79">
        <v>3431.1</v>
      </c>
    </row>
    <row r="60" spans="1:11" ht="15.75">
      <c r="A60" s="17" t="s">
        <v>70</v>
      </c>
      <c r="B60" s="37" t="s">
        <v>82</v>
      </c>
      <c r="C60" s="18" t="s">
        <v>44</v>
      </c>
      <c r="D60" s="18" t="s">
        <v>24</v>
      </c>
      <c r="E60" s="18" t="s">
        <v>14</v>
      </c>
      <c r="F60" s="18" t="s">
        <v>15</v>
      </c>
      <c r="G60" s="18" t="s">
        <v>14</v>
      </c>
      <c r="H60" s="18" t="s">
        <v>28</v>
      </c>
      <c r="I60" s="18" t="s">
        <v>17</v>
      </c>
      <c r="J60" s="80">
        <v>11660.6</v>
      </c>
      <c r="K60" s="80">
        <v>11660.6</v>
      </c>
    </row>
    <row r="61" spans="1:11" ht="63">
      <c r="A61" s="17" t="s">
        <v>131</v>
      </c>
      <c r="B61" s="37" t="s">
        <v>82</v>
      </c>
      <c r="C61" s="18" t="s">
        <v>44</v>
      </c>
      <c r="D61" s="18" t="s">
        <v>24</v>
      </c>
      <c r="E61" s="18" t="s">
        <v>116</v>
      </c>
      <c r="F61" s="18" t="s">
        <v>15</v>
      </c>
      <c r="G61" s="18" t="s">
        <v>54</v>
      </c>
      <c r="H61" s="18" t="s">
        <v>28</v>
      </c>
      <c r="I61" s="18" t="s">
        <v>17</v>
      </c>
      <c r="J61" s="80">
        <v>11660.6</v>
      </c>
      <c r="K61" s="80">
        <v>11660.6</v>
      </c>
    </row>
    <row r="62" spans="1:11" ht="15.75">
      <c r="A62" s="26" t="s">
        <v>71</v>
      </c>
      <c r="B62" s="38" t="s">
        <v>82</v>
      </c>
      <c r="C62" s="22" t="s">
        <v>44</v>
      </c>
      <c r="D62" s="22" t="s">
        <v>24</v>
      </c>
      <c r="E62" s="22" t="s">
        <v>116</v>
      </c>
      <c r="F62" s="22" t="s">
        <v>15</v>
      </c>
      <c r="G62" s="22" t="s">
        <v>54</v>
      </c>
      <c r="H62" s="22" t="s">
        <v>72</v>
      </c>
      <c r="I62" s="22" t="s">
        <v>17</v>
      </c>
      <c r="J62" s="79">
        <v>6721.6</v>
      </c>
      <c r="K62" s="79">
        <v>6721.6</v>
      </c>
    </row>
    <row r="63" spans="1:11" ht="31.5">
      <c r="A63" s="21" t="s">
        <v>31</v>
      </c>
      <c r="B63" s="38" t="s">
        <v>82</v>
      </c>
      <c r="C63" s="22" t="s">
        <v>44</v>
      </c>
      <c r="D63" s="22" t="s">
        <v>24</v>
      </c>
      <c r="E63" s="22" t="s">
        <v>116</v>
      </c>
      <c r="F63" s="22" t="s">
        <v>15</v>
      </c>
      <c r="G63" s="22" t="s">
        <v>54</v>
      </c>
      <c r="H63" s="22" t="s">
        <v>72</v>
      </c>
      <c r="I63" s="22" t="s">
        <v>32</v>
      </c>
      <c r="J63" s="79">
        <v>6721.6</v>
      </c>
      <c r="K63" s="79">
        <v>6721.6</v>
      </c>
    </row>
    <row r="64" spans="1:11" ht="31.5">
      <c r="A64" s="26" t="s">
        <v>101</v>
      </c>
      <c r="B64" s="38" t="s">
        <v>82</v>
      </c>
      <c r="C64" s="112" t="s">
        <v>44</v>
      </c>
      <c r="D64" s="112" t="s">
        <v>24</v>
      </c>
      <c r="E64" s="22" t="s">
        <v>116</v>
      </c>
      <c r="F64" s="22" t="s">
        <v>15</v>
      </c>
      <c r="G64" s="22" t="s">
        <v>54</v>
      </c>
      <c r="H64" s="113" t="s">
        <v>74</v>
      </c>
      <c r="I64" s="113" t="s">
        <v>17</v>
      </c>
      <c r="J64" s="79">
        <v>4539</v>
      </c>
      <c r="K64" s="79">
        <v>4539</v>
      </c>
    </row>
    <row r="65" spans="1:11" ht="31.5">
      <c r="A65" s="26" t="s">
        <v>31</v>
      </c>
      <c r="B65" s="38" t="s">
        <v>82</v>
      </c>
      <c r="C65" s="112" t="s">
        <v>44</v>
      </c>
      <c r="D65" s="112" t="s">
        <v>24</v>
      </c>
      <c r="E65" s="22" t="s">
        <v>116</v>
      </c>
      <c r="F65" s="22" t="s">
        <v>15</v>
      </c>
      <c r="G65" s="22" t="s">
        <v>54</v>
      </c>
      <c r="H65" s="113" t="s">
        <v>74</v>
      </c>
      <c r="I65" s="113" t="s">
        <v>32</v>
      </c>
      <c r="J65" s="79">
        <v>4539</v>
      </c>
      <c r="K65" s="79">
        <v>4539</v>
      </c>
    </row>
    <row r="66" spans="1:11" ht="15.75">
      <c r="A66" s="21" t="s">
        <v>137</v>
      </c>
      <c r="B66" s="38" t="s">
        <v>82</v>
      </c>
      <c r="C66" s="22" t="s">
        <v>44</v>
      </c>
      <c r="D66" s="22" t="s">
        <v>24</v>
      </c>
      <c r="E66" s="22" t="s">
        <v>116</v>
      </c>
      <c r="F66" s="22" t="s">
        <v>15</v>
      </c>
      <c r="G66" s="22" t="s">
        <v>54</v>
      </c>
      <c r="H66" s="22" t="s">
        <v>117</v>
      </c>
      <c r="I66" s="22" t="s">
        <v>17</v>
      </c>
      <c r="J66" s="79">
        <v>400</v>
      </c>
      <c r="K66" s="79">
        <v>400</v>
      </c>
    </row>
    <row r="67" spans="1:11" ht="31.5">
      <c r="A67" s="81" t="s">
        <v>31</v>
      </c>
      <c r="B67" s="38" t="s">
        <v>82</v>
      </c>
      <c r="C67" s="22" t="s">
        <v>44</v>
      </c>
      <c r="D67" s="22" t="s">
        <v>24</v>
      </c>
      <c r="E67" s="22" t="s">
        <v>116</v>
      </c>
      <c r="F67" s="22" t="s">
        <v>15</v>
      </c>
      <c r="G67" s="22" t="s">
        <v>54</v>
      </c>
      <c r="H67" s="22" t="s">
        <v>117</v>
      </c>
      <c r="I67" s="22" t="s">
        <v>32</v>
      </c>
      <c r="J67" s="79">
        <v>400</v>
      </c>
      <c r="K67" s="79">
        <v>400</v>
      </c>
    </row>
    <row r="68" spans="1:11" ht="31.5">
      <c r="A68" s="35" t="s">
        <v>88</v>
      </c>
      <c r="B68" s="37" t="s">
        <v>82</v>
      </c>
      <c r="C68" s="114" t="s">
        <v>44</v>
      </c>
      <c r="D68" s="115" t="s">
        <v>44</v>
      </c>
      <c r="E68" s="18" t="s">
        <v>14</v>
      </c>
      <c r="F68" s="18" t="s">
        <v>15</v>
      </c>
      <c r="G68" s="18" t="s">
        <v>14</v>
      </c>
      <c r="H68" s="18" t="s">
        <v>28</v>
      </c>
      <c r="I68" s="18" t="s">
        <v>17</v>
      </c>
      <c r="J68" s="80">
        <f>J69</f>
        <v>1000</v>
      </c>
      <c r="K68" s="80">
        <f>K69</f>
        <v>1000</v>
      </c>
    </row>
    <row r="69" spans="1:11" ht="47.25">
      <c r="A69" s="82" t="s">
        <v>89</v>
      </c>
      <c r="B69" s="38" t="s">
        <v>82</v>
      </c>
      <c r="C69" s="116" t="s">
        <v>44</v>
      </c>
      <c r="D69" s="113" t="s">
        <v>44</v>
      </c>
      <c r="E69" s="22" t="s">
        <v>22</v>
      </c>
      <c r="F69" s="22" t="s">
        <v>15</v>
      </c>
      <c r="G69" s="22" t="s">
        <v>44</v>
      </c>
      <c r="H69" s="117" t="s">
        <v>125</v>
      </c>
      <c r="I69" s="117" t="s">
        <v>17</v>
      </c>
      <c r="J69" s="79">
        <f>J70</f>
        <v>1000</v>
      </c>
      <c r="K69" s="79">
        <f>K70</f>
        <v>1000</v>
      </c>
    </row>
    <row r="70" spans="1:11" ht="47.25">
      <c r="A70" s="21" t="s">
        <v>126</v>
      </c>
      <c r="B70" s="38" t="s">
        <v>82</v>
      </c>
      <c r="C70" s="116" t="s">
        <v>44</v>
      </c>
      <c r="D70" s="113" t="s">
        <v>44</v>
      </c>
      <c r="E70" s="22" t="s">
        <v>22</v>
      </c>
      <c r="F70" s="22" t="s">
        <v>15</v>
      </c>
      <c r="G70" s="22" t="s">
        <v>44</v>
      </c>
      <c r="H70" s="117" t="s">
        <v>125</v>
      </c>
      <c r="I70" s="117" t="s">
        <v>73</v>
      </c>
      <c r="J70" s="79">
        <v>1000</v>
      </c>
      <c r="K70" s="79">
        <v>1000</v>
      </c>
    </row>
    <row r="71" spans="1:11" ht="15.75">
      <c r="A71" s="17" t="s">
        <v>135</v>
      </c>
      <c r="B71" s="37" t="s">
        <v>82</v>
      </c>
      <c r="C71" s="18" t="s">
        <v>54</v>
      </c>
      <c r="D71" s="18" t="s">
        <v>14</v>
      </c>
      <c r="E71" s="18" t="s">
        <v>14</v>
      </c>
      <c r="F71" s="18" t="s">
        <v>15</v>
      </c>
      <c r="G71" s="18" t="s">
        <v>14</v>
      </c>
      <c r="H71" s="18" t="s">
        <v>28</v>
      </c>
      <c r="I71" s="18" t="s">
        <v>17</v>
      </c>
      <c r="J71" s="80">
        <f>J72</f>
        <v>3648.5</v>
      </c>
      <c r="K71" s="80">
        <f>K72</f>
        <v>3648.5</v>
      </c>
    </row>
    <row r="72" spans="1:11" ht="15.75">
      <c r="A72" s="17" t="s">
        <v>134</v>
      </c>
      <c r="B72" s="37" t="s">
        <v>82</v>
      </c>
      <c r="C72" s="18" t="s">
        <v>54</v>
      </c>
      <c r="D72" s="18" t="s">
        <v>18</v>
      </c>
      <c r="E72" s="18" t="s">
        <v>14</v>
      </c>
      <c r="F72" s="18" t="s">
        <v>15</v>
      </c>
      <c r="G72" s="18" t="s">
        <v>14</v>
      </c>
      <c r="H72" s="18" t="s">
        <v>28</v>
      </c>
      <c r="I72" s="18" t="s">
        <v>17</v>
      </c>
      <c r="J72" s="80">
        <f>J73</f>
        <v>3648.5</v>
      </c>
      <c r="K72" s="80">
        <f>K73</f>
        <v>3648.5</v>
      </c>
    </row>
    <row r="73" spans="1:11" ht="78.75">
      <c r="A73" s="17" t="s">
        <v>107</v>
      </c>
      <c r="B73" s="37" t="s">
        <v>82</v>
      </c>
      <c r="C73" s="18" t="s">
        <v>54</v>
      </c>
      <c r="D73" s="18" t="s">
        <v>18</v>
      </c>
      <c r="E73" s="18" t="s">
        <v>113</v>
      </c>
      <c r="F73" s="18" t="s">
        <v>15</v>
      </c>
      <c r="G73" s="18" t="s">
        <v>144</v>
      </c>
      <c r="H73" s="18" t="s">
        <v>28</v>
      </c>
      <c r="I73" s="18" t="s">
        <v>17</v>
      </c>
      <c r="J73" s="80">
        <v>3648.5</v>
      </c>
      <c r="K73" s="80">
        <v>3648.5</v>
      </c>
    </row>
    <row r="74" spans="1:11" ht="31.5">
      <c r="A74" s="21" t="s">
        <v>75</v>
      </c>
      <c r="B74" s="37" t="s">
        <v>82</v>
      </c>
      <c r="C74" s="22" t="s">
        <v>54</v>
      </c>
      <c r="D74" s="22" t="s">
        <v>18</v>
      </c>
      <c r="E74" s="22" t="s">
        <v>113</v>
      </c>
      <c r="F74" s="22" t="s">
        <v>15</v>
      </c>
      <c r="G74" s="22" t="s">
        <v>144</v>
      </c>
      <c r="H74" s="22" t="s">
        <v>114</v>
      </c>
      <c r="I74" s="22" t="s">
        <v>17</v>
      </c>
      <c r="J74" s="79">
        <v>3648.5</v>
      </c>
      <c r="K74" s="79">
        <v>3648.5</v>
      </c>
    </row>
    <row r="75" spans="1:11" ht="31.5">
      <c r="A75" s="26" t="s">
        <v>76</v>
      </c>
      <c r="B75" s="37" t="s">
        <v>82</v>
      </c>
      <c r="C75" s="22" t="s">
        <v>54</v>
      </c>
      <c r="D75" s="22" t="s">
        <v>18</v>
      </c>
      <c r="E75" s="22" t="s">
        <v>113</v>
      </c>
      <c r="F75" s="22" t="s">
        <v>15</v>
      </c>
      <c r="G75" s="22" t="s">
        <v>144</v>
      </c>
      <c r="H75" s="22" t="s">
        <v>114</v>
      </c>
      <c r="I75" s="22" t="s">
        <v>17</v>
      </c>
      <c r="J75" s="79">
        <v>3648.5</v>
      </c>
      <c r="K75" s="79">
        <v>3648.5</v>
      </c>
    </row>
    <row r="76" spans="1:11" ht="94.5">
      <c r="A76" s="21" t="s">
        <v>25</v>
      </c>
      <c r="B76" s="37" t="s">
        <v>82</v>
      </c>
      <c r="C76" s="22" t="s">
        <v>54</v>
      </c>
      <c r="D76" s="22" t="s">
        <v>18</v>
      </c>
      <c r="E76" s="22" t="s">
        <v>113</v>
      </c>
      <c r="F76" s="22" t="s">
        <v>15</v>
      </c>
      <c r="G76" s="22" t="s">
        <v>144</v>
      </c>
      <c r="H76" s="22" t="s">
        <v>77</v>
      </c>
      <c r="I76" s="22" t="s">
        <v>26</v>
      </c>
      <c r="J76" s="79">
        <v>2632.6</v>
      </c>
      <c r="K76" s="79">
        <v>2632.6</v>
      </c>
    </row>
    <row r="77" spans="1:11" ht="31.5">
      <c r="A77" s="21" t="s">
        <v>31</v>
      </c>
      <c r="B77" s="37" t="s">
        <v>82</v>
      </c>
      <c r="C77" s="22" t="s">
        <v>54</v>
      </c>
      <c r="D77" s="22" t="s">
        <v>18</v>
      </c>
      <c r="E77" s="22" t="s">
        <v>113</v>
      </c>
      <c r="F77" s="22" t="s">
        <v>15</v>
      </c>
      <c r="G77" s="22" t="s">
        <v>144</v>
      </c>
      <c r="H77" s="22" t="s">
        <v>77</v>
      </c>
      <c r="I77" s="22" t="s">
        <v>32</v>
      </c>
      <c r="J77" s="79">
        <v>907.1</v>
      </c>
      <c r="K77" s="79">
        <v>907.1</v>
      </c>
    </row>
    <row r="78" spans="1:11" ht="15.75">
      <c r="A78" s="21" t="s">
        <v>36</v>
      </c>
      <c r="B78" s="37" t="s">
        <v>82</v>
      </c>
      <c r="C78" s="22" t="s">
        <v>54</v>
      </c>
      <c r="D78" s="22" t="s">
        <v>18</v>
      </c>
      <c r="E78" s="22" t="s">
        <v>113</v>
      </c>
      <c r="F78" s="22" t="s">
        <v>15</v>
      </c>
      <c r="G78" s="22" t="s">
        <v>144</v>
      </c>
      <c r="H78" s="22" t="s">
        <v>77</v>
      </c>
      <c r="I78" s="22" t="s">
        <v>37</v>
      </c>
      <c r="J78" s="79">
        <v>108.8</v>
      </c>
      <c r="K78" s="79">
        <v>108.8</v>
      </c>
    </row>
    <row r="79" spans="1:11" ht="15.75">
      <c r="A79" s="17" t="s">
        <v>133</v>
      </c>
      <c r="B79" s="37" t="s">
        <v>82</v>
      </c>
      <c r="C79" s="18" t="s">
        <v>39</v>
      </c>
      <c r="D79" s="18" t="s">
        <v>14</v>
      </c>
      <c r="E79" s="18" t="s">
        <v>14</v>
      </c>
      <c r="F79" s="18" t="s">
        <v>15</v>
      </c>
      <c r="G79" s="18" t="s">
        <v>14</v>
      </c>
      <c r="H79" s="18" t="s">
        <v>28</v>
      </c>
      <c r="I79" s="18" t="s">
        <v>17</v>
      </c>
      <c r="J79" s="80">
        <f>J80</f>
        <v>4009.3</v>
      </c>
      <c r="K79" s="80">
        <f>K80</f>
        <v>4009.3</v>
      </c>
    </row>
    <row r="80" spans="1:11" ht="15.75">
      <c r="A80" s="17" t="s">
        <v>132</v>
      </c>
      <c r="B80" s="37" t="s">
        <v>82</v>
      </c>
      <c r="C80" s="18" t="s">
        <v>39</v>
      </c>
      <c r="D80" s="18" t="s">
        <v>20</v>
      </c>
      <c r="E80" s="18" t="s">
        <v>14</v>
      </c>
      <c r="F80" s="18" t="s">
        <v>15</v>
      </c>
      <c r="G80" s="18" t="s">
        <v>14</v>
      </c>
      <c r="H80" s="18" t="s">
        <v>28</v>
      </c>
      <c r="I80" s="18" t="s">
        <v>17</v>
      </c>
      <c r="J80" s="80">
        <f>J81</f>
        <v>4009.3</v>
      </c>
      <c r="K80" s="80">
        <f>K81</f>
        <v>4009.3</v>
      </c>
    </row>
    <row r="81" spans="1:11" ht="78.75">
      <c r="A81" s="17" t="s">
        <v>146</v>
      </c>
      <c r="B81" s="37" t="s">
        <v>82</v>
      </c>
      <c r="C81" s="18" t="s">
        <v>39</v>
      </c>
      <c r="D81" s="18" t="s">
        <v>20</v>
      </c>
      <c r="E81" s="18" t="s">
        <v>115</v>
      </c>
      <c r="F81" s="18" t="s">
        <v>15</v>
      </c>
      <c r="G81" s="18" t="s">
        <v>44</v>
      </c>
      <c r="H81" s="18" t="s">
        <v>16</v>
      </c>
      <c r="I81" s="18" t="s">
        <v>17</v>
      </c>
      <c r="J81" s="80">
        <v>4009.3</v>
      </c>
      <c r="K81" s="80">
        <v>4009.3</v>
      </c>
    </row>
    <row r="82" spans="1:11" ht="31.5">
      <c r="A82" s="26" t="s">
        <v>78</v>
      </c>
      <c r="B82" s="37" t="s">
        <v>82</v>
      </c>
      <c r="C82" s="22" t="s">
        <v>39</v>
      </c>
      <c r="D82" s="22" t="s">
        <v>20</v>
      </c>
      <c r="E82" s="22" t="s">
        <v>115</v>
      </c>
      <c r="F82" s="22" t="s">
        <v>15</v>
      </c>
      <c r="G82" s="22" t="s">
        <v>44</v>
      </c>
      <c r="H82" s="22" t="s">
        <v>114</v>
      </c>
      <c r="I82" s="22" t="s">
        <v>17</v>
      </c>
      <c r="J82" s="79">
        <v>4009.3</v>
      </c>
      <c r="K82" s="79">
        <v>4009.3</v>
      </c>
    </row>
    <row r="83" spans="1:11" ht="31.5">
      <c r="A83" s="26" t="s">
        <v>76</v>
      </c>
      <c r="B83" s="37" t="s">
        <v>82</v>
      </c>
      <c r="C83" s="22" t="s">
        <v>39</v>
      </c>
      <c r="D83" s="22" t="s">
        <v>20</v>
      </c>
      <c r="E83" s="22" t="s">
        <v>115</v>
      </c>
      <c r="F83" s="22" t="s">
        <v>15</v>
      </c>
      <c r="G83" s="22" t="s">
        <v>44</v>
      </c>
      <c r="H83" s="22" t="s">
        <v>79</v>
      </c>
      <c r="I83" s="22" t="s">
        <v>17</v>
      </c>
      <c r="J83" s="79">
        <v>4009.3</v>
      </c>
      <c r="K83" s="79">
        <v>4009.3</v>
      </c>
    </row>
    <row r="84" spans="1:11" ht="94.5">
      <c r="A84" s="21" t="s">
        <v>25</v>
      </c>
      <c r="B84" s="37" t="s">
        <v>82</v>
      </c>
      <c r="C84" s="22" t="s">
        <v>39</v>
      </c>
      <c r="D84" s="22" t="s">
        <v>20</v>
      </c>
      <c r="E84" s="22" t="s">
        <v>115</v>
      </c>
      <c r="F84" s="22" t="s">
        <v>15</v>
      </c>
      <c r="G84" s="22" t="s">
        <v>44</v>
      </c>
      <c r="H84" s="22" t="s">
        <v>79</v>
      </c>
      <c r="I84" s="22" t="s">
        <v>26</v>
      </c>
      <c r="J84" s="79">
        <v>2769</v>
      </c>
      <c r="K84" s="79">
        <v>2769</v>
      </c>
    </row>
    <row r="85" spans="1:11" ht="31.5">
      <c r="A85" s="21" t="s">
        <v>31</v>
      </c>
      <c r="B85" s="37" t="s">
        <v>82</v>
      </c>
      <c r="C85" s="22" t="s">
        <v>39</v>
      </c>
      <c r="D85" s="22" t="s">
        <v>20</v>
      </c>
      <c r="E85" s="22" t="s">
        <v>115</v>
      </c>
      <c r="F85" s="22" t="s">
        <v>15</v>
      </c>
      <c r="G85" s="22" t="s">
        <v>44</v>
      </c>
      <c r="H85" s="22" t="s">
        <v>79</v>
      </c>
      <c r="I85" s="22" t="s">
        <v>32</v>
      </c>
      <c r="J85" s="79">
        <v>1153.7</v>
      </c>
      <c r="K85" s="79">
        <v>1153.7</v>
      </c>
    </row>
    <row r="86" spans="1:11" ht="15.75">
      <c r="A86" s="27" t="s">
        <v>80</v>
      </c>
      <c r="B86" s="37" t="s">
        <v>82</v>
      </c>
      <c r="C86" s="22" t="s">
        <v>39</v>
      </c>
      <c r="D86" s="22" t="s">
        <v>20</v>
      </c>
      <c r="E86" s="22" t="s">
        <v>115</v>
      </c>
      <c r="F86" s="22" t="s">
        <v>15</v>
      </c>
      <c r="G86" s="22" t="s">
        <v>44</v>
      </c>
      <c r="H86" s="22" t="s">
        <v>79</v>
      </c>
      <c r="I86" s="22" t="s">
        <v>37</v>
      </c>
      <c r="J86" s="79">
        <v>86.6</v>
      </c>
      <c r="K86" s="79">
        <v>86.6</v>
      </c>
    </row>
    <row r="87" spans="1:11" ht="31.5">
      <c r="A87" s="17" t="s">
        <v>141</v>
      </c>
      <c r="B87" s="37" t="s">
        <v>83</v>
      </c>
      <c r="C87" s="18"/>
      <c r="D87" s="18"/>
      <c r="E87" s="18"/>
      <c r="F87" s="18"/>
      <c r="G87" s="18"/>
      <c r="H87" s="18"/>
      <c r="I87" s="18"/>
      <c r="J87" s="80">
        <f t="shared" ref="J87:K89" si="5">J88</f>
        <v>2906</v>
      </c>
      <c r="K87" s="80">
        <f t="shared" si="5"/>
        <v>2906</v>
      </c>
    </row>
    <row r="88" spans="1:11" ht="78.75">
      <c r="A88" s="17" t="s">
        <v>27</v>
      </c>
      <c r="B88" s="37" t="s">
        <v>83</v>
      </c>
      <c r="C88" s="18" t="s">
        <v>18</v>
      </c>
      <c r="D88" s="18" t="s">
        <v>24</v>
      </c>
      <c r="E88" s="18" t="s">
        <v>14</v>
      </c>
      <c r="F88" s="18" t="s">
        <v>15</v>
      </c>
      <c r="G88" s="18" t="s">
        <v>14</v>
      </c>
      <c r="H88" s="18" t="s">
        <v>28</v>
      </c>
      <c r="I88" s="18" t="s">
        <v>17</v>
      </c>
      <c r="J88" s="80">
        <f t="shared" si="5"/>
        <v>2906</v>
      </c>
      <c r="K88" s="80">
        <f t="shared" si="5"/>
        <v>2906</v>
      </c>
    </row>
    <row r="89" spans="1:11" ht="15.75">
      <c r="A89" s="21" t="s">
        <v>21</v>
      </c>
      <c r="B89" s="38" t="s">
        <v>83</v>
      </c>
      <c r="C89" s="22" t="s">
        <v>18</v>
      </c>
      <c r="D89" s="22" t="s">
        <v>24</v>
      </c>
      <c r="E89" s="22" t="s">
        <v>22</v>
      </c>
      <c r="F89" s="22" t="s">
        <v>15</v>
      </c>
      <c r="G89" s="22" t="s">
        <v>14</v>
      </c>
      <c r="H89" s="22" t="s">
        <v>28</v>
      </c>
      <c r="I89" s="22" t="s">
        <v>17</v>
      </c>
      <c r="J89" s="79">
        <f t="shared" si="5"/>
        <v>2906</v>
      </c>
      <c r="K89" s="79">
        <f t="shared" si="5"/>
        <v>2906</v>
      </c>
    </row>
    <row r="90" spans="1:11" ht="31.5">
      <c r="A90" s="21" t="s">
        <v>23</v>
      </c>
      <c r="B90" s="38" t="s">
        <v>83</v>
      </c>
      <c r="C90" s="22" t="s">
        <v>18</v>
      </c>
      <c r="D90" s="22" t="s">
        <v>24</v>
      </c>
      <c r="E90" s="22" t="s">
        <v>22</v>
      </c>
      <c r="F90" s="22" t="s">
        <v>15</v>
      </c>
      <c r="G90" s="22" t="s">
        <v>24</v>
      </c>
      <c r="H90" s="22" t="s">
        <v>28</v>
      </c>
      <c r="I90" s="22" t="s">
        <v>17</v>
      </c>
      <c r="J90" s="79">
        <f>J94+J91</f>
        <v>2906</v>
      </c>
      <c r="K90" s="79">
        <f>K94+K91</f>
        <v>2906</v>
      </c>
    </row>
    <row r="91" spans="1:11" ht="78.75">
      <c r="A91" s="21" t="s">
        <v>29</v>
      </c>
      <c r="B91" s="38" t="s">
        <v>83</v>
      </c>
      <c r="C91" s="22" t="s">
        <v>18</v>
      </c>
      <c r="D91" s="22" t="s">
        <v>24</v>
      </c>
      <c r="E91" s="22" t="s">
        <v>22</v>
      </c>
      <c r="F91" s="22" t="s">
        <v>15</v>
      </c>
      <c r="G91" s="22" t="s">
        <v>24</v>
      </c>
      <c r="H91" s="22" t="s">
        <v>30</v>
      </c>
      <c r="I91" s="22" t="s">
        <v>17</v>
      </c>
      <c r="J91" s="79">
        <f>J93+J92</f>
        <v>2079</v>
      </c>
      <c r="K91" s="79">
        <f>K93+K92</f>
        <v>2079</v>
      </c>
    </row>
    <row r="92" spans="1:11" ht="94.5">
      <c r="A92" s="21" t="s">
        <v>25</v>
      </c>
      <c r="B92" s="38" t="s">
        <v>83</v>
      </c>
      <c r="C92" s="22" t="s">
        <v>18</v>
      </c>
      <c r="D92" s="22" t="s">
        <v>24</v>
      </c>
      <c r="E92" s="22" t="s">
        <v>22</v>
      </c>
      <c r="F92" s="22" t="s">
        <v>15</v>
      </c>
      <c r="G92" s="22" t="s">
        <v>24</v>
      </c>
      <c r="H92" s="22" t="s">
        <v>30</v>
      </c>
      <c r="I92" s="22" t="s">
        <v>26</v>
      </c>
      <c r="J92" s="79">
        <v>795</v>
      </c>
      <c r="K92" s="79">
        <v>795</v>
      </c>
    </row>
    <row r="93" spans="1:11" ht="31.5">
      <c r="A93" s="21" t="s">
        <v>31</v>
      </c>
      <c r="B93" s="38" t="s">
        <v>83</v>
      </c>
      <c r="C93" s="22" t="s">
        <v>18</v>
      </c>
      <c r="D93" s="22" t="s">
        <v>24</v>
      </c>
      <c r="E93" s="22" t="s">
        <v>22</v>
      </c>
      <c r="F93" s="22" t="s">
        <v>15</v>
      </c>
      <c r="G93" s="22" t="s">
        <v>24</v>
      </c>
      <c r="H93" s="22" t="s">
        <v>30</v>
      </c>
      <c r="I93" s="22" t="s">
        <v>32</v>
      </c>
      <c r="J93" s="79">
        <v>1284</v>
      </c>
      <c r="K93" s="79">
        <v>1284</v>
      </c>
    </row>
    <row r="94" spans="1:11" ht="126">
      <c r="A94" s="21" t="s">
        <v>103</v>
      </c>
      <c r="B94" s="38" t="s">
        <v>83</v>
      </c>
      <c r="C94" s="22" t="s">
        <v>18</v>
      </c>
      <c r="D94" s="22" t="s">
        <v>24</v>
      </c>
      <c r="E94" s="22" t="s">
        <v>22</v>
      </c>
      <c r="F94" s="22" t="s">
        <v>15</v>
      </c>
      <c r="G94" s="22" t="s">
        <v>24</v>
      </c>
      <c r="H94" s="22" t="s">
        <v>33</v>
      </c>
      <c r="I94" s="22" t="s">
        <v>17</v>
      </c>
      <c r="J94" s="79">
        <f>J95</f>
        <v>827</v>
      </c>
      <c r="K94" s="79">
        <f>K95</f>
        <v>827</v>
      </c>
    </row>
    <row r="95" spans="1:11" ht="126">
      <c r="A95" s="21" t="s">
        <v>103</v>
      </c>
      <c r="B95" s="38" t="s">
        <v>83</v>
      </c>
      <c r="C95" s="22" t="s">
        <v>18</v>
      </c>
      <c r="D95" s="22" t="s">
        <v>24</v>
      </c>
      <c r="E95" s="22" t="s">
        <v>22</v>
      </c>
      <c r="F95" s="22" t="s">
        <v>15</v>
      </c>
      <c r="G95" s="22" t="s">
        <v>24</v>
      </c>
      <c r="H95" s="22" t="s">
        <v>33</v>
      </c>
      <c r="I95" s="22" t="s">
        <v>26</v>
      </c>
      <c r="J95" s="79">
        <v>827</v>
      </c>
      <c r="K95" s="79">
        <v>827</v>
      </c>
    </row>
    <row r="96" spans="1:11" ht="15.75">
      <c r="A96" s="32"/>
      <c r="B96" s="32"/>
      <c r="C96" s="32"/>
      <c r="D96" s="32"/>
      <c r="E96" s="99"/>
      <c r="F96" s="99"/>
      <c r="G96" s="99"/>
      <c r="H96" s="99"/>
      <c r="I96" s="67"/>
      <c r="J96" s="74"/>
    </row>
    <row r="97" spans="1:10" ht="31.5">
      <c r="A97" s="32" t="s">
        <v>84</v>
      </c>
      <c r="B97" s="32"/>
      <c r="C97" s="32"/>
      <c r="D97" s="32"/>
      <c r="E97" s="139" t="s">
        <v>85</v>
      </c>
      <c r="F97" s="139"/>
      <c r="G97" s="139"/>
      <c r="H97" s="139"/>
      <c r="I97" s="139"/>
      <c r="J97" s="139"/>
    </row>
    <row r="98" spans="1:10" ht="15.75">
      <c r="A98" s="94"/>
      <c r="B98" s="94"/>
      <c r="C98" s="94"/>
      <c r="D98" s="94"/>
      <c r="E98" s="131" t="s">
        <v>90</v>
      </c>
      <c r="F98" s="157"/>
      <c r="G98" s="157"/>
      <c r="H98" s="157"/>
      <c r="I98" s="157"/>
      <c r="J98" s="157"/>
    </row>
  </sheetData>
  <mergeCells count="13">
    <mergeCell ref="E9:I9"/>
    <mergeCell ref="E10:H10"/>
    <mergeCell ref="E97:J97"/>
    <mergeCell ref="E1:K1"/>
    <mergeCell ref="A2:K2"/>
    <mergeCell ref="A3:K3"/>
    <mergeCell ref="A5:K5"/>
    <mergeCell ref="A4:J4"/>
    <mergeCell ref="E98:J98"/>
    <mergeCell ref="J9:K9"/>
    <mergeCell ref="A9:A10"/>
    <mergeCell ref="A7:J7"/>
    <mergeCell ref="J8:K8"/>
  </mergeCells>
  <phoneticPr fontId="9" type="noConversion"/>
  <pageMargins left="0.7" right="0.7" top="0.75" bottom="0.75" header="0.3" footer="0.3"/>
  <pageSetup paperSize="9" scale="61" orientation="portrait" r:id="rId1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SheetLayoutView="100" workbookViewId="0">
      <selection activeCell="A7" sqref="A7:I7"/>
    </sheetView>
  </sheetViews>
  <sheetFormatPr defaultRowHeight="12.75"/>
  <cols>
    <col min="1" max="1" width="41.28515625" style="90" customWidth="1"/>
    <col min="2" max="2" width="6" style="90" customWidth="1"/>
    <col min="3" max="3" width="7.28515625" style="90" customWidth="1"/>
    <col min="4" max="4" width="6.140625" style="90" customWidth="1"/>
    <col min="5" max="6" width="4.140625" style="90" customWidth="1"/>
    <col min="7" max="7" width="7.7109375" style="90" customWidth="1"/>
    <col min="8" max="8" width="6.28515625" style="90" customWidth="1"/>
    <col min="9" max="9" width="14.140625" style="91" customWidth="1"/>
    <col min="10" max="10" width="12.140625" style="5" hidden="1" customWidth="1"/>
    <col min="11" max="11" width="10.7109375" style="5" hidden="1" customWidth="1"/>
    <col min="12" max="12" width="12.85546875" style="5" hidden="1" customWidth="1"/>
    <col min="13" max="13" width="13.42578125" style="5" hidden="1" customWidth="1"/>
    <col min="14" max="15" width="9.85546875" style="5" hidden="1" customWidth="1"/>
    <col min="16" max="16" width="12.42578125" style="5" hidden="1" customWidth="1"/>
    <col min="17" max="17" width="21.140625" style="2" customWidth="1"/>
    <col min="18" max="18" width="9.140625" style="2"/>
    <col min="19" max="19" width="10.140625" style="2" customWidth="1"/>
    <col min="20" max="20" width="9.140625" style="2"/>
    <col min="21" max="21" width="13.42578125" style="2" customWidth="1"/>
    <col min="22" max="16384" width="9.140625" style="2"/>
  </cols>
  <sheetData>
    <row r="1" spans="1:24" ht="15.75">
      <c r="A1" s="1"/>
      <c r="B1" s="1"/>
      <c r="C1" s="1"/>
      <c r="D1" s="123" t="s">
        <v>149</v>
      </c>
      <c r="E1" s="123"/>
      <c r="F1" s="123"/>
      <c r="G1" s="123"/>
      <c r="H1" s="123"/>
      <c r="I1" s="123"/>
      <c r="J1" s="1"/>
      <c r="K1" s="1"/>
      <c r="L1" s="1"/>
      <c r="M1" s="1"/>
      <c r="N1" s="1"/>
      <c r="O1" s="1"/>
      <c r="P1" s="1"/>
    </row>
    <row r="2" spans="1:24" ht="1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3"/>
      <c r="K2" s="3"/>
      <c r="L2" s="3"/>
      <c r="M2" s="3"/>
      <c r="N2" s="3"/>
      <c r="O2" s="3"/>
      <c r="P2" s="3"/>
    </row>
    <row r="3" spans="1:24" ht="15.75">
      <c r="A3" s="123" t="s">
        <v>147</v>
      </c>
      <c r="B3" s="123"/>
      <c r="C3" s="123"/>
      <c r="D3" s="123"/>
      <c r="E3" s="123"/>
      <c r="F3" s="123"/>
      <c r="G3" s="123"/>
      <c r="H3" s="123"/>
      <c r="I3" s="123"/>
      <c r="J3" s="1"/>
      <c r="K3" s="1"/>
      <c r="L3" s="1"/>
      <c r="M3" s="1"/>
      <c r="N3" s="1"/>
      <c r="O3" s="1"/>
      <c r="P3" s="1"/>
    </row>
    <row r="4" spans="1:24" ht="15.75">
      <c r="A4" s="123" t="s">
        <v>148</v>
      </c>
      <c r="B4" s="123"/>
      <c r="C4" s="123"/>
      <c r="D4" s="123"/>
      <c r="E4" s="123"/>
      <c r="F4" s="123"/>
      <c r="G4" s="123"/>
      <c r="H4" s="123"/>
      <c r="I4" s="123"/>
      <c r="J4" s="1"/>
      <c r="K4" s="1"/>
      <c r="L4" s="1"/>
      <c r="M4" s="1"/>
      <c r="N4" s="1"/>
      <c r="O4" s="1"/>
      <c r="P4" s="1"/>
    </row>
    <row r="5" spans="1:24" ht="15.75">
      <c r="A5" s="135" t="s">
        <v>86</v>
      </c>
      <c r="B5" s="135"/>
      <c r="C5" s="135"/>
      <c r="D5" s="123"/>
      <c r="E5" s="123"/>
      <c r="F5" s="123"/>
      <c r="G5" s="123"/>
      <c r="H5" s="123"/>
      <c r="I5" s="123"/>
      <c r="J5" s="1"/>
      <c r="K5" s="1"/>
      <c r="L5" s="1"/>
      <c r="M5" s="1"/>
      <c r="N5" s="1"/>
      <c r="O5" s="1"/>
      <c r="P5" s="1"/>
      <c r="Q5" s="4"/>
    </row>
    <row r="6" spans="1:24" ht="12" customHeight="1">
      <c r="Q6" s="4"/>
    </row>
    <row r="7" spans="1:24" ht="80.25" customHeight="1">
      <c r="A7" s="136" t="s">
        <v>136</v>
      </c>
      <c r="B7" s="141"/>
      <c r="C7" s="141"/>
      <c r="D7" s="141"/>
      <c r="E7" s="141"/>
      <c r="F7" s="141"/>
      <c r="G7" s="141"/>
      <c r="H7" s="141"/>
      <c r="I7" s="141"/>
      <c r="J7" s="6"/>
      <c r="K7" s="6"/>
      <c r="L7" s="6"/>
      <c r="M7" s="6"/>
      <c r="N7" s="6"/>
      <c r="O7" s="6"/>
      <c r="P7" s="6"/>
      <c r="X7" s="34"/>
    </row>
    <row r="8" spans="1:24" ht="15" customHeight="1">
      <c r="A8" s="94"/>
      <c r="B8" s="94"/>
      <c r="C8" s="94"/>
      <c r="D8" s="94"/>
      <c r="E8" s="94"/>
      <c r="F8" s="94"/>
      <c r="G8" s="94"/>
      <c r="H8" s="94"/>
      <c r="I8" s="95" t="s">
        <v>1</v>
      </c>
      <c r="J8" s="8"/>
      <c r="K8" s="8"/>
      <c r="L8" s="8"/>
      <c r="M8" s="8"/>
      <c r="N8" s="8"/>
      <c r="O8" s="8"/>
      <c r="P8" s="8"/>
    </row>
    <row r="9" spans="1:24" ht="30.75" customHeight="1">
      <c r="A9" s="144" t="s">
        <v>2</v>
      </c>
      <c r="B9" s="107"/>
      <c r="C9" s="107"/>
      <c r="D9" s="146" t="s">
        <v>3</v>
      </c>
      <c r="E9" s="147"/>
      <c r="F9" s="147"/>
      <c r="G9" s="147"/>
      <c r="H9" s="147"/>
      <c r="I9" s="105" t="s">
        <v>4</v>
      </c>
      <c r="J9" s="9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</row>
    <row r="10" spans="1:24" ht="66" customHeight="1">
      <c r="A10" s="145"/>
      <c r="B10" s="109" t="s">
        <v>7</v>
      </c>
      <c r="C10" s="109" t="s">
        <v>8</v>
      </c>
      <c r="D10" s="148" t="s">
        <v>5</v>
      </c>
      <c r="E10" s="148"/>
      <c r="F10" s="148"/>
      <c r="G10" s="148"/>
      <c r="H10" s="109" t="s">
        <v>6</v>
      </c>
      <c r="I10" s="106" t="s">
        <v>87</v>
      </c>
      <c r="J10" s="11" t="s">
        <v>9</v>
      </c>
      <c r="K10" s="11" t="s">
        <v>10</v>
      </c>
      <c r="L10" s="11"/>
      <c r="M10" s="11"/>
      <c r="N10" s="11"/>
      <c r="O10" s="11"/>
      <c r="P10" s="11" t="s">
        <v>11</v>
      </c>
    </row>
    <row r="11" spans="1:24" ht="27" customHeight="1">
      <c r="A11" s="110" t="s">
        <v>12</v>
      </c>
      <c r="B11" s="109"/>
      <c r="C11" s="109"/>
      <c r="D11" s="111"/>
      <c r="E11" s="111"/>
      <c r="F11" s="111"/>
      <c r="G11" s="111"/>
      <c r="H11" s="109"/>
      <c r="I11" s="80">
        <f>I12+I18+I20+I24+I29+I31</f>
        <v>49073.000000000007</v>
      </c>
      <c r="J11" s="11"/>
      <c r="K11" s="11"/>
      <c r="L11" s="11"/>
      <c r="M11" s="11"/>
      <c r="N11" s="11"/>
      <c r="O11" s="11"/>
      <c r="P11" s="103"/>
      <c r="Q11" s="104">
        <f>I11-49073</f>
        <v>0</v>
      </c>
    </row>
    <row r="12" spans="1:24" ht="21" customHeight="1">
      <c r="A12" s="17" t="s">
        <v>13</v>
      </c>
      <c r="B12" s="18" t="s">
        <v>18</v>
      </c>
      <c r="C12" s="18" t="s">
        <v>14</v>
      </c>
      <c r="D12" s="18" t="s">
        <v>14</v>
      </c>
      <c r="E12" s="18" t="s">
        <v>15</v>
      </c>
      <c r="F12" s="18" t="s">
        <v>14</v>
      </c>
      <c r="G12" s="18" t="s">
        <v>16</v>
      </c>
      <c r="H12" s="18" t="s">
        <v>17</v>
      </c>
      <c r="I12" s="80">
        <f>I13+I14+I15+I16+I17</f>
        <v>14186.2</v>
      </c>
      <c r="J12" s="19"/>
      <c r="K12" s="19"/>
      <c r="L12" s="19"/>
      <c r="M12" s="19"/>
      <c r="N12" s="19"/>
      <c r="O12" s="19"/>
      <c r="P12" s="43">
        <f>O12+M12+L12+K12+J12</f>
        <v>0</v>
      </c>
      <c r="Q12" s="44"/>
      <c r="R12" s="45"/>
      <c r="S12" s="45"/>
      <c r="T12" s="45"/>
      <c r="U12" s="46"/>
    </row>
    <row r="13" spans="1:24" s="7" customFormat="1" ht="66.75" customHeight="1">
      <c r="A13" s="17" t="s">
        <v>19</v>
      </c>
      <c r="B13" s="18" t="s">
        <v>18</v>
      </c>
      <c r="C13" s="18" t="s">
        <v>20</v>
      </c>
      <c r="D13" s="18" t="s">
        <v>14</v>
      </c>
      <c r="E13" s="18" t="s">
        <v>15</v>
      </c>
      <c r="F13" s="18" t="s">
        <v>14</v>
      </c>
      <c r="G13" s="18" t="s">
        <v>16</v>
      </c>
      <c r="H13" s="18" t="s">
        <v>17</v>
      </c>
      <c r="I13" s="80">
        <v>999.8</v>
      </c>
      <c r="J13" s="20"/>
      <c r="K13" s="20"/>
      <c r="L13" s="20"/>
      <c r="M13" s="20"/>
      <c r="N13" s="20"/>
      <c r="O13" s="20"/>
      <c r="P13" s="15">
        <f>O13+M13+L13+K13+J13</f>
        <v>0</v>
      </c>
    </row>
    <row r="14" spans="1:24" s="7" customFormat="1" ht="94.5">
      <c r="A14" s="17" t="s">
        <v>27</v>
      </c>
      <c r="B14" s="18" t="s">
        <v>18</v>
      </c>
      <c r="C14" s="18" t="s">
        <v>24</v>
      </c>
      <c r="D14" s="18" t="s">
        <v>14</v>
      </c>
      <c r="E14" s="18" t="s">
        <v>15</v>
      </c>
      <c r="F14" s="18" t="s">
        <v>14</v>
      </c>
      <c r="G14" s="18" t="s">
        <v>28</v>
      </c>
      <c r="H14" s="18" t="s">
        <v>17</v>
      </c>
      <c r="I14" s="80">
        <v>2906</v>
      </c>
      <c r="J14" s="20"/>
      <c r="K14" s="20"/>
      <c r="L14" s="20"/>
      <c r="M14" s="20"/>
      <c r="N14" s="20"/>
      <c r="O14" s="20"/>
      <c r="P14" s="15"/>
    </row>
    <row r="15" spans="1:24" ht="94.5">
      <c r="A15" s="17" t="s">
        <v>34</v>
      </c>
      <c r="B15" s="18" t="s">
        <v>18</v>
      </c>
      <c r="C15" s="18" t="s">
        <v>35</v>
      </c>
      <c r="D15" s="18" t="s">
        <v>14</v>
      </c>
      <c r="E15" s="18" t="s">
        <v>15</v>
      </c>
      <c r="F15" s="18" t="s">
        <v>14</v>
      </c>
      <c r="G15" s="18" t="s">
        <v>28</v>
      </c>
      <c r="H15" s="18" t="s">
        <v>17</v>
      </c>
      <c r="I15" s="80">
        <v>9023.4</v>
      </c>
      <c r="J15" s="20"/>
      <c r="K15" s="20"/>
      <c r="L15" s="20"/>
      <c r="M15" s="20"/>
      <c r="N15" s="20"/>
      <c r="O15" s="20"/>
      <c r="P15" s="15">
        <f>O15+M15+L15+K15+J15</f>
        <v>0</v>
      </c>
      <c r="Q15" s="2">
        <v>9023.4</v>
      </c>
    </row>
    <row r="16" spans="1:24" ht="15.75">
      <c r="A16" s="17" t="s">
        <v>108</v>
      </c>
      <c r="B16" s="18" t="s">
        <v>18</v>
      </c>
      <c r="C16" s="18" t="s">
        <v>39</v>
      </c>
      <c r="D16" s="18" t="s">
        <v>14</v>
      </c>
      <c r="E16" s="18" t="s">
        <v>15</v>
      </c>
      <c r="F16" s="18" t="s">
        <v>14</v>
      </c>
      <c r="G16" s="18" t="s">
        <v>28</v>
      </c>
      <c r="H16" s="18" t="s">
        <v>17</v>
      </c>
      <c r="I16" s="80">
        <v>1057</v>
      </c>
      <c r="J16" s="20"/>
      <c r="K16" s="20"/>
      <c r="L16" s="20"/>
      <c r="M16" s="20"/>
      <c r="N16" s="20"/>
      <c r="O16" s="20"/>
      <c r="P16" s="43"/>
      <c r="Q16" s="48"/>
    </row>
    <row r="17" spans="1:19" ht="31.5">
      <c r="A17" s="17" t="s">
        <v>41</v>
      </c>
      <c r="B17" s="18" t="s">
        <v>18</v>
      </c>
      <c r="C17" s="18" t="s">
        <v>42</v>
      </c>
      <c r="D17" s="18" t="s">
        <v>14</v>
      </c>
      <c r="E17" s="18" t="s">
        <v>15</v>
      </c>
      <c r="F17" s="18" t="s">
        <v>14</v>
      </c>
      <c r="G17" s="18" t="s">
        <v>28</v>
      </c>
      <c r="H17" s="18" t="s">
        <v>17</v>
      </c>
      <c r="I17" s="80">
        <v>200</v>
      </c>
      <c r="J17" s="20"/>
      <c r="K17" s="20"/>
      <c r="L17" s="20"/>
      <c r="M17" s="20"/>
      <c r="N17" s="20"/>
      <c r="O17" s="20"/>
      <c r="P17" s="43"/>
      <c r="Q17" s="83"/>
    </row>
    <row r="18" spans="1:19" ht="31.5">
      <c r="A18" s="17" t="s">
        <v>47</v>
      </c>
      <c r="B18" s="18" t="s">
        <v>24</v>
      </c>
      <c r="C18" s="18" t="s">
        <v>14</v>
      </c>
      <c r="D18" s="18" t="s">
        <v>14</v>
      </c>
      <c r="E18" s="18" t="s">
        <v>15</v>
      </c>
      <c r="F18" s="18" t="s">
        <v>14</v>
      </c>
      <c r="G18" s="18" t="s">
        <v>28</v>
      </c>
      <c r="H18" s="18" t="s">
        <v>17</v>
      </c>
      <c r="I18" s="80">
        <v>190</v>
      </c>
      <c r="J18" s="20"/>
      <c r="K18" s="20"/>
      <c r="L18" s="20"/>
      <c r="M18" s="20"/>
      <c r="N18" s="20"/>
      <c r="O18" s="20"/>
      <c r="P18" s="43"/>
      <c r="Q18" s="151"/>
    </row>
    <row r="19" spans="1:19" ht="63">
      <c r="A19" s="17" t="s">
        <v>48</v>
      </c>
      <c r="B19" s="18" t="s">
        <v>24</v>
      </c>
      <c r="C19" s="18" t="s">
        <v>49</v>
      </c>
      <c r="D19" s="18" t="s">
        <v>14</v>
      </c>
      <c r="E19" s="18" t="s">
        <v>15</v>
      </c>
      <c r="F19" s="18" t="s">
        <v>14</v>
      </c>
      <c r="G19" s="18" t="s">
        <v>28</v>
      </c>
      <c r="H19" s="18" t="s">
        <v>17</v>
      </c>
      <c r="I19" s="80">
        <v>190</v>
      </c>
      <c r="J19" s="20"/>
      <c r="K19" s="20"/>
      <c r="L19" s="20"/>
      <c r="M19" s="20"/>
      <c r="N19" s="20"/>
      <c r="O19" s="20"/>
      <c r="P19" s="43"/>
      <c r="Q19" s="152"/>
    </row>
    <row r="20" spans="1:19" s="7" customFormat="1" ht="15.75">
      <c r="A20" s="17" t="s">
        <v>52</v>
      </c>
      <c r="B20" s="18" t="s">
        <v>35</v>
      </c>
      <c r="C20" s="18" t="s">
        <v>14</v>
      </c>
      <c r="D20" s="18" t="s">
        <v>14</v>
      </c>
      <c r="E20" s="18" t="s">
        <v>15</v>
      </c>
      <c r="F20" s="18" t="s">
        <v>14</v>
      </c>
      <c r="G20" s="18" t="s">
        <v>28</v>
      </c>
      <c r="H20" s="18" t="s">
        <v>17</v>
      </c>
      <c r="I20" s="80">
        <f>I21+I22+I23</f>
        <v>10031.700000000001</v>
      </c>
      <c r="J20" s="19"/>
      <c r="K20" s="19"/>
      <c r="L20" s="19"/>
      <c r="M20" s="19"/>
      <c r="N20" s="19"/>
      <c r="O20" s="19"/>
      <c r="P20" s="43">
        <f>O20+M20+L20+K20+J20</f>
        <v>0</v>
      </c>
      <c r="Q20" s="45"/>
      <c r="R20" s="25"/>
      <c r="S20" s="25"/>
    </row>
    <row r="21" spans="1:19" s="7" customFormat="1" ht="15.75">
      <c r="A21" s="17" t="s">
        <v>53</v>
      </c>
      <c r="B21" s="18" t="s">
        <v>35</v>
      </c>
      <c r="C21" s="18" t="s">
        <v>54</v>
      </c>
      <c r="D21" s="18" t="s">
        <v>14</v>
      </c>
      <c r="E21" s="18" t="s">
        <v>15</v>
      </c>
      <c r="F21" s="18" t="s">
        <v>14</v>
      </c>
      <c r="G21" s="18" t="s">
        <v>28</v>
      </c>
      <c r="H21" s="18" t="s">
        <v>17</v>
      </c>
      <c r="I21" s="80">
        <v>474.7</v>
      </c>
      <c r="J21" s="19"/>
      <c r="K21" s="19"/>
      <c r="L21" s="19"/>
      <c r="M21" s="19"/>
      <c r="N21" s="19"/>
      <c r="O21" s="19"/>
      <c r="P21" s="43"/>
      <c r="Q21" s="49"/>
    </row>
    <row r="22" spans="1:19" s="7" customFormat="1" ht="63">
      <c r="A22" s="17" t="s">
        <v>129</v>
      </c>
      <c r="B22" s="18" t="s">
        <v>35</v>
      </c>
      <c r="C22" s="18" t="s">
        <v>49</v>
      </c>
      <c r="D22" s="18" t="s">
        <v>14</v>
      </c>
      <c r="E22" s="18" t="s">
        <v>15</v>
      </c>
      <c r="F22" s="18" t="s">
        <v>14</v>
      </c>
      <c r="G22" s="18" t="s">
        <v>28</v>
      </c>
      <c r="H22" s="18" t="s">
        <v>17</v>
      </c>
      <c r="I22" s="80">
        <v>8707</v>
      </c>
      <c r="J22" s="20"/>
      <c r="K22" s="20"/>
      <c r="L22" s="20"/>
      <c r="M22" s="20"/>
      <c r="N22" s="20"/>
      <c r="O22" s="20"/>
      <c r="P22" s="43"/>
    </row>
    <row r="23" spans="1:19" s="23" customFormat="1" ht="31.5">
      <c r="A23" s="17" t="s">
        <v>59</v>
      </c>
      <c r="B23" s="18" t="s">
        <v>35</v>
      </c>
      <c r="C23" s="18" t="s">
        <v>60</v>
      </c>
      <c r="D23" s="18" t="s">
        <v>14</v>
      </c>
      <c r="E23" s="18" t="s">
        <v>15</v>
      </c>
      <c r="F23" s="18" t="s">
        <v>14</v>
      </c>
      <c r="G23" s="18" t="s">
        <v>28</v>
      </c>
      <c r="H23" s="18" t="s">
        <v>17</v>
      </c>
      <c r="I23" s="80">
        <v>850</v>
      </c>
      <c r="J23" s="19"/>
      <c r="K23" s="19"/>
      <c r="L23" s="19"/>
      <c r="M23" s="19"/>
      <c r="N23" s="19"/>
      <c r="O23" s="19"/>
      <c r="P23" s="43"/>
      <c r="Q23" s="84"/>
    </row>
    <row r="24" spans="1:19" s="7" customFormat="1" ht="15.75">
      <c r="A24" s="17" t="s">
        <v>63</v>
      </c>
      <c r="B24" s="18" t="s">
        <v>44</v>
      </c>
      <c r="C24" s="18" t="s">
        <v>14</v>
      </c>
      <c r="D24" s="18" t="s">
        <v>14</v>
      </c>
      <c r="E24" s="18" t="s">
        <v>15</v>
      </c>
      <c r="F24" s="18" t="s">
        <v>14</v>
      </c>
      <c r="G24" s="18" t="s">
        <v>28</v>
      </c>
      <c r="H24" s="18" t="s">
        <v>17</v>
      </c>
      <c r="I24" s="80">
        <f>I25+I26+I27+I28</f>
        <v>17007.300000000003</v>
      </c>
      <c r="J24" s="19"/>
      <c r="K24" s="19"/>
      <c r="L24" s="19"/>
      <c r="M24" s="19"/>
      <c r="N24" s="19"/>
      <c r="O24" s="19"/>
      <c r="P24" s="15">
        <f>O24+M24+L24+K24+J24</f>
        <v>0</v>
      </c>
      <c r="Q24" s="7">
        <v>17007.3</v>
      </c>
    </row>
    <row r="25" spans="1:19" s="7" customFormat="1" ht="15.75">
      <c r="A25" s="17" t="s">
        <v>64</v>
      </c>
      <c r="B25" s="18" t="s">
        <v>44</v>
      </c>
      <c r="C25" s="18" t="s">
        <v>18</v>
      </c>
      <c r="D25" s="18" t="s">
        <v>14</v>
      </c>
      <c r="E25" s="18" t="s">
        <v>15</v>
      </c>
      <c r="F25" s="18" t="s">
        <v>14</v>
      </c>
      <c r="G25" s="18" t="s">
        <v>28</v>
      </c>
      <c r="H25" s="18" t="s">
        <v>17</v>
      </c>
      <c r="I25" s="80">
        <v>500</v>
      </c>
      <c r="J25" s="19"/>
      <c r="K25" s="19"/>
      <c r="L25" s="19"/>
      <c r="M25" s="19"/>
      <c r="N25" s="19"/>
      <c r="O25" s="19"/>
      <c r="P25" s="43"/>
      <c r="Q25" s="85"/>
    </row>
    <row r="26" spans="1:19" s="7" customFormat="1" ht="15.75">
      <c r="A26" s="17" t="s">
        <v>67</v>
      </c>
      <c r="B26" s="18" t="s">
        <v>44</v>
      </c>
      <c r="C26" s="18" t="s">
        <v>20</v>
      </c>
      <c r="D26" s="18" t="s">
        <v>14</v>
      </c>
      <c r="E26" s="18" t="s">
        <v>15</v>
      </c>
      <c r="F26" s="18" t="s">
        <v>14</v>
      </c>
      <c r="G26" s="18" t="s">
        <v>28</v>
      </c>
      <c r="H26" s="18" t="s">
        <v>17</v>
      </c>
      <c r="I26" s="80">
        <v>3431.1</v>
      </c>
      <c r="J26" s="19"/>
      <c r="K26" s="19"/>
      <c r="L26" s="19"/>
      <c r="M26" s="19"/>
      <c r="N26" s="19"/>
      <c r="O26" s="19"/>
      <c r="P26" s="43"/>
      <c r="Q26" s="85"/>
    </row>
    <row r="27" spans="1:19" s="23" customFormat="1" ht="15.75">
      <c r="A27" s="17" t="s">
        <v>70</v>
      </c>
      <c r="B27" s="18" t="s">
        <v>44</v>
      </c>
      <c r="C27" s="18" t="s">
        <v>24</v>
      </c>
      <c r="D27" s="18" t="s">
        <v>14</v>
      </c>
      <c r="E27" s="18" t="s">
        <v>15</v>
      </c>
      <c r="F27" s="18" t="s">
        <v>14</v>
      </c>
      <c r="G27" s="18" t="s">
        <v>28</v>
      </c>
      <c r="H27" s="18" t="s">
        <v>17</v>
      </c>
      <c r="I27" s="80">
        <v>12076.2</v>
      </c>
      <c r="J27" s="19"/>
      <c r="K27" s="19"/>
      <c r="L27" s="19"/>
      <c r="M27" s="19"/>
      <c r="N27" s="19"/>
      <c r="O27" s="19"/>
      <c r="P27" s="43">
        <f>O27+M27+L27+K27+J27</f>
        <v>0</v>
      </c>
      <c r="Q27" s="84"/>
    </row>
    <row r="28" spans="1:19" s="7" customFormat="1" ht="39" customHeight="1">
      <c r="A28" s="35" t="s">
        <v>88</v>
      </c>
      <c r="B28" s="114" t="s">
        <v>44</v>
      </c>
      <c r="C28" s="115" t="s">
        <v>44</v>
      </c>
      <c r="D28" s="18" t="s">
        <v>14</v>
      </c>
      <c r="E28" s="18" t="s">
        <v>15</v>
      </c>
      <c r="F28" s="18" t="s">
        <v>14</v>
      </c>
      <c r="G28" s="18" t="s">
        <v>28</v>
      </c>
      <c r="H28" s="18" t="s">
        <v>17</v>
      </c>
      <c r="I28" s="80">
        <v>1000</v>
      </c>
      <c r="J28" s="20"/>
      <c r="K28" s="20"/>
      <c r="L28" s="20"/>
      <c r="M28" s="20"/>
      <c r="N28" s="20"/>
      <c r="O28" s="20"/>
      <c r="P28" s="43"/>
      <c r="Q28" s="53"/>
      <c r="R28" s="52"/>
    </row>
    <row r="29" spans="1:19" s="7" customFormat="1" ht="15.75">
      <c r="A29" s="17" t="s">
        <v>135</v>
      </c>
      <c r="B29" s="74" t="s">
        <v>54</v>
      </c>
      <c r="C29" s="74" t="s">
        <v>14</v>
      </c>
      <c r="D29" s="18" t="s">
        <v>14</v>
      </c>
      <c r="E29" s="18" t="s">
        <v>15</v>
      </c>
      <c r="F29" s="18" t="s">
        <v>14</v>
      </c>
      <c r="G29" s="118" t="s">
        <v>28</v>
      </c>
      <c r="H29" s="118" t="s">
        <v>17</v>
      </c>
      <c r="I29" s="80">
        <f>I30</f>
        <v>3648.5</v>
      </c>
      <c r="J29" s="20"/>
      <c r="K29" s="20"/>
      <c r="L29" s="20"/>
      <c r="M29" s="20"/>
      <c r="N29" s="20"/>
      <c r="O29" s="20"/>
      <c r="P29" s="43"/>
      <c r="Q29" s="53"/>
      <c r="R29" s="52"/>
    </row>
    <row r="30" spans="1:19" s="7" customFormat="1" ht="15.75">
      <c r="A30" s="17" t="s">
        <v>134</v>
      </c>
      <c r="B30" s="18" t="s">
        <v>54</v>
      </c>
      <c r="C30" s="18" t="s">
        <v>18</v>
      </c>
      <c r="D30" s="18" t="s">
        <v>14</v>
      </c>
      <c r="E30" s="18" t="s">
        <v>15</v>
      </c>
      <c r="F30" s="18" t="s">
        <v>14</v>
      </c>
      <c r="G30" s="118" t="s">
        <v>28</v>
      </c>
      <c r="H30" s="118" t="s">
        <v>17</v>
      </c>
      <c r="I30" s="80">
        <v>3648.5</v>
      </c>
      <c r="J30" s="20"/>
      <c r="K30" s="20"/>
      <c r="L30" s="20"/>
      <c r="M30" s="20"/>
      <c r="N30" s="20"/>
      <c r="O30" s="20"/>
      <c r="P30" s="43"/>
      <c r="Q30" s="53"/>
      <c r="R30" s="52"/>
    </row>
    <row r="31" spans="1:19" s="7" customFormat="1" ht="20.100000000000001" customHeight="1">
      <c r="A31" s="17" t="s">
        <v>133</v>
      </c>
      <c r="B31" s="18" t="s">
        <v>39</v>
      </c>
      <c r="C31" s="18" t="s">
        <v>14</v>
      </c>
      <c r="D31" s="18" t="s">
        <v>14</v>
      </c>
      <c r="E31" s="18" t="s">
        <v>15</v>
      </c>
      <c r="F31" s="18" t="s">
        <v>14</v>
      </c>
      <c r="G31" s="18" t="s">
        <v>28</v>
      </c>
      <c r="H31" s="18" t="s">
        <v>17</v>
      </c>
      <c r="I31" s="80">
        <f>I32</f>
        <v>4009.3</v>
      </c>
      <c r="J31" s="20"/>
      <c r="K31" s="20"/>
      <c r="L31" s="20"/>
      <c r="M31" s="20"/>
      <c r="N31" s="20"/>
      <c r="O31" s="20"/>
      <c r="P31" s="15"/>
    </row>
    <row r="32" spans="1:19" s="7" customFormat="1" ht="20.100000000000001" customHeight="1">
      <c r="A32" s="17" t="s">
        <v>132</v>
      </c>
      <c r="B32" s="18" t="s">
        <v>39</v>
      </c>
      <c r="C32" s="18" t="s">
        <v>20</v>
      </c>
      <c r="D32" s="18" t="s">
        <v>14</v>
      </c>
      <c r="E32" s="18" t="s">
        <v>15</v>
      </c>
      <c r="F32" s="18" t="s">
        <v>14</v>
      </c>
      <c r="G32" s="18" t="s">
        <v>28</v>
      </c>
      <c r="H32" s="18" t="s">
        <v>17</v>
      </c>
      <c r="I32" s="80">
        <v>4009.3</v>
      </c>
      <c r="J32" s="20"/>
      <c r="K32" s="20"/>
      <c r="L32" s="20"/>
      <c r="M32" s="20"/>
      <c r="N32" s="20"/>
      <c r="O32" s="20"/>
      <c r="P32" s="15"/>
    </row>
    <row r="33" spans="1:16" s="7" customFormat="1" ht="36" customHeight="1">
      <c r="A33" s="32" t="s">
        <v>84</v>
      </c>
      <c r="B33" s="32"/>
      <c r="C33" s="32"/>
      <c r="D33" s="130" t="s">
        <v>85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1:16" ht="15.95" customHeight="1">
      <c r="A34" s="94"/>
      <c r="B34" s="94"/>
      <c r="C34" s="94"/>
      <c r="D34" s="149" t="s">
        <v>90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</row>
    <row r="35" spans="1:16" ht="28.5" customHeight="1">
      <c r="H35" s="91"/>
      <c r="P35" s="2"/>
    </row>
  </sheetData>
  <mergeCells count="12">
    <mergeCell ref="D34:P34"/>
    <mergeCell ref="D33:P33"/>
    <mergeCell ref="A9:A10"/>
    <mergeCell ref="D9:H9"/>
    <mergeCell ref="D10:G10"/>
    <mergeCell ref="A5:I5"/>
    <mergeCell ref="D1:I1"/>
    <mergeCell ref="A2:I2"/>
    <mergeCell ref="A3:I3"/>
    <mergeCell ref="A4:I4"/>
    <mergeCell ref="Q18:Q19"/>
    <mergeCell ref="A7:I7"/>
  </mergeCells>
  <phoneticPr fontId="9" type="noConversion"/>
  <pageMargins left="0.98425196850393704" right="0.39370078740157483" top="0.78740157480314965" bottom="0.6692913385826772" header="0.31496062992125984" footer="0.31496062992125984"/>
  <pageSetup paperSize="9" scale="84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Normal="100" workbookViewId="0">
      <selection activeCell="D1" sqref="D1:J1"/>
    </sheetView>
  </sheetViews>
  <sheetFormatPr defaultRowHeight="15"/>
  <cols>
    <col min="1" max="1" width="44.7109375" style="100" customWidth="1"/>
    <col min="2" max="10" width="9.140625" style="100"/>
  </cols>
  <sheetData>
    <row r="1" spans="1:10" ht="15.75">
      <c r="A1" s="1"/>
      <c r="B1" s="1"/>
      <c r="C1" s="1"/>
      <c r="D1" s="123" t="s">
        <v>155</v>
      </c>
      <c r="E1" s="123"/>
      <c r="F1" s="123"/>
      <c r="G1" s="123"/>
      <c r="H1" s="123"/>
      <c r="I1" s="123"/>
      <c r="J1" s="123"/>
    </row>
    <row r="2" spans="1:10" ht="15.6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>
      <c r="A3" s="123" t="s">
        <v>150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>
      <c r="A4" s="123" t="s">
        <v>151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5.75">
      <c r="A5" s="135" t="s">
        <v>86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>
      <c r="A6" s="90"/>
      <c r="B6" s="90"/>
      <c r="C6" s="90"/>
      <c r="D6" s="90"/>
      <c r="E6" s="90"/>
      <c r="F6" s="90"/>
      <c r="G6" s="90"/>
      <c r="H6" s="90"/>
      <c r="I6" s="91"/>
    </row>
    <row r="7" spans="1:10" ht="36" customHeight="1">
      <c r="A7" s="136" t="s">
        <v>152</v>
      </c>
      <c r="B7" s="141"/>
      <c r="C7" s="141"/>
      <c r="D7" s="141"/>
      <c r="E7" s="141"/>
      <c r="F7" s="141"/>
      <c r="G7" s="141"/>
      <c r="H7" s="141"/>
      <c r="I7" s="141"/>
    </row>
    <row r="8" spans="1:10" ht="15.75">
      <c r="A8" s="94"/>
      <c r="B8" s="94"/>
      <c r="C8" s="94"/>
      <c r="D8" s="94"/>
      <c r="E8" s="94"/>
      <c r="F8" s="94"/>
      <c r="G8" s="94"/>
      <c r="H8" s="94"/>
      <c r="I8" s="160" t="s">
        <v>1</v>
      </c>
      <c r="J8" s="160"/>
    </row>
    <row r="9" spans="1:10" ht="15.75">
      <c r="A9" s="144" t="s">
        <v>2</v>
      </c>
      <c r="B9" s="107"/>
      <c r="C9" s="107"/>
      <c r="D9" s="146" t="s">
        <v>3</v>
      </c>
      <c r="E9" s="147"/>
      <c r="F9" s="147"/>
      <c r="G9" s="147"/>
      <c r="H9" s="147"/>
      <c r="I9" s="158" t="s">
        <v>4</v>
      </c>
      <c r="J9" s="159"/>
    </row>
    <row r="10" spans="1:10" ht="69">
      <c r="A10" s="145"/>
      <c r="B10" s="109" t="s">
        <v>7</v>
      </c>
      <c r="C10" s="109" t="s">
        <v>8</v>
      </c>
      <c r="D10" s="148" t="s">
        <v>5</v>
      </c>
      <c r="E10" s="148"/>
      <c r="F10" s="148"/>
      <c r="G10" s="148"/>
      <c r="H10" s="109" t="s">
        <v>6</v>
      </c>
      <c r="I10" s="18" t="s">
        <v>94</v>
      </c>
      <c r="J10" s="18" t="s">
        <v>95</v>
      </c>
    </row>
    <row r="11" spans="1:10" ht="15.75">
      <c r="A11" s="12" t="s">
        <v>12</v>
      </c>
      <c r="B11" s="12"/>
      <c r="C11" s="12"/>
      <c r="D11" s="13"/>
      <c r="E11" s="13"/>
      <c r="F11" s="13"/>
      <c r="G11" s="13"/>
      <c r="H11" s="14"/>
      <c r="I11" s="80">
        <f>I12+I18+I20+I24+I29+I31</f>
        <v>47834.5</v>
      </c>
      <c r="J11" s="80">
        <f>J12+J18+J20+J24+J29+J31</f>
        <v>49190.900000000009</v>
      </c>
    </row>
    <row r="12" spans="1:10" ht="15.75">
      <c r="A12" s="17" t="s">
        <v>13</v>
      </c>
      <c r="B12" s="18" t="s">
        <v>18</v>
      </c>
      <c r="C12" s="18" t="s">
        <v>14</v>
      </c>
      <c r="D12" s="18" t="s">
        <v>14</v>
      </c>
      <c r="E12" s="18" t="s">
        <v>15</v>
      </c>
      <c r="F12" s="18" t="s">
        <v>14</v>
      </c>
      <c r="G12" s="18" t="s">
        <v>16</v>
      </c>
      <c r="H12" s="18" t="s">
        <v>17</v>
      </c>
      <c r="I12" s="80">
        <f>I13+I14+I15+I16+I17</f>
        <v>14186.2</v>
      </c>
      <c r="J12" s="80">
        <f>J13+J14+J15+J16+J17</f>
        <v>14186.2</v>
      </c>
    </row>
    <row r="13" spans="1:10" ht="63">
      <c r="A13" s="17" t="s">
        <v>19</v>
      </c>
      <c r="B13" s="18" t="s">
        <v>18</v>
      </c>
      <c r="C13" s="18" t="s">
        <v>20</v>
      </c>
      <c r="D13" s="18" t="s">
        <v>14</v>
      </c>
      <c r="E13" s="18" t="s">
        <v>15</v>
      </c>
      <c r="F13" s="18" t="s">
        <v>14</v>
      </c>
      <c r="G13" s="18" t="s">
        <v>16</v>
      </c>
      <c r="H13" s="18" t="s">
        <v>17</v>
      </c>
      <c r="I13" s="80">
        <v>999.8</v>
      </c>
      <c r="J13" s="80">
        <v>999.8</v>
      </c>
    </row>
    <row r="14" spans="1:10" ht="78.75">
      <c r="A14" s="17" t="s">
        <v>27</v>
      </c>
      <c r="B14" s="18" t="s">
        <v>18</v>
      </c>
      <c r="C14" s="18" t="s">
        <v>24</v>
      </c>
      <c r="D14" s="18" t="s">
        <v>14</v>
      </c>
      <c r="E14" s="18" t="s">
        <v>15</v>
      </c>
      <c r="F14" s="18" t="s">
        <v>14</v>
      </c>
      <c r="G14" s="18" t="s">
        <v>28</v>
      </c>
      <c r="H14" s="18" t="s">
        <v>17</v>
      </c>
      <c r="I14" s="80">
        <v>2906</v>
      </c>
      <c r="J14" s="80">
        <v>2906</v>
      </c>
    </row>
    <row r="15" spans="1:10" ht="94.5">
      <c r="A15" s="17" t="s">
        <v>34</v>
      </c>
      <c r="B15" s="18" t="s">
        <v>18</v>
      </c>
      <c r="C15" s="18" t="s">
        <v>35</v>
      </c>
      <c r="D15" s="18" t="s">
        <v>14</v>
      </c>
      <c r="E15" s="18" t="s">
        <v>15</v>
      </c>
      <c r="F15" s="18" t="s">
        <v>14</v>
      </c>
      <c r="G15" s="18" t="s">
        <v>28</v>
      </c>
      <c r="H15" s="18" t="s">
        <v>17</v>
      </c>
      <c r="I15" s="80">
        <v>9023.4</v>
      </c>
      <c r="J15" s="80">
        <v>9023.4</v>
      </c>
    </row>
    <row r="16" spans="1:10" ht="15.75">
      <c r="A16" s="17" t="s">
        <v>38</v>
      </c>
      <c r="B16" s="18" t="s">
        <v>18</v>
      </c>
      <c r="C16" s="18" t="s">
        <v>39</v>
      </c>
      <c r="D16" s="18" t="s">
        <v>14</v>
      </c>
      <c r="E16" s="18" t="s">
        <v>15</v>
      </c>
      <c r="F16" s="18" t="s">
        <v>14</v>
      </c>
      <c r="G16" s="18" t="s">
        <v>28</v>
      </c>
      <c r="H16" s="18" t="s">
        <v>17</v>
      </c>
      <c r="I16" s="80">
        <v>1057</v>
      </c>
      <c r="J16" s="80">
        <v>1057</v>
      </c>
    </row>
    <row r="17" spans="1:10" ht="15.75">
      <c r="A17" s="17" t="s">
        <v>41</v>
      </c>
      <c r="B17" s="18" t="s">
        <v>18</v>
      </c>
      <c r="C17" s="18" t="s">
        <v>42</v>
      </c>
      <c r="D17" s="18" t="s">
        <v>14</v>
      </c>
      <c r="E17" s="18" t="s">
        <v>15</v>
      </c>
      <c r="F17" s="18" t="s">
        <v>14</v>
      </c>
      <c r="G17" s="18" t="s">
        <v>28</v>
      </c>
      <c r="H17" s="18" t="s">
        <v>17</v>
      </c>
      <c r="I17" s="80">
        <v>200</v>
      </c>
      <c r="J17" s="80">
        <v>200</v>
      </c>
    </row>
    <row r="18" spans="1:10" ht="31.5">
      <c r="A18" s="17" t="s">
        <v>47</v>
      </c>
      <c r="B18" s="18" t="s">
        <v>24</v>
      </c>
      <c r="C18" s="18" t="s">
        <v>14</v>
      </c>
      <c r="D18" s="18" t="s">
        <v>14</v>
      </c>
      <c r="E18" s="18" t="s">
        <v>15</v>
      </c>
      <c r="F18" s="18" t="s">
        <v>14</v>
      </c>
      <c r="G18" s="18" t="s">
        <v>28</v>
      </c>
      <c r="H18" s="18" t="s">
        <v>17</v>
      </c>
      <c r="I18" s="80">
        <v>190</v>
      </c>
      <c r="J18" s="80">
        <v>190</v>
      </c>
    </row>
    <row r="19" spans="1:10" ht="63">
      <c r="A19" s="17" t="s">
        <v>48</v>
      </c>
      <c r="B19" s="18" t="s">
        <v>24</v>
      </c>
      <c r="C19" s="18" t="s">
        <v>49</v>
      </c>
      <c r="D19" s="18" t="s">
        <v>14</v>
      </c>
      <c r="E19" s="18" t="s">
        <v>15</v>
      </c>
      <c r="F19" s="18" t="s">
        <v>14</v>
      </c>
      <c r="G19" s="18" t="s">
        <v>28</v>
      </c>
      <c r="H19" s="18" t="s">
        <v>17</v>
      </c>
      <c r="I19" s="80">
        <v>190</v>
      </c>
      <c r="J19" s="80">
        <v>190</v>
      </c>
    </row>
    <row r="20" spans="1:10" ht="15.75">
      <c r="A20" s="17" t="s">
        <v>52</v>
      </c>
      <c r="B20" s="18" t="s">
        <v>35</v>
      </c>
      <c r="C20" s="18" t="s">
        <v>14</v>
      </c>
      <c r="D20" s="18" t="s">
        <v>14</v>
      </c>
      <c r="E20" s="18" t="s">
        <v>15</v>
      </c>
      <c r="F20" s="18" t="s">
        <v>14</v>
      </c>
      <c r="G20" s="18" t="s">
        <v>28</v>
      </c>
      <c r="H20" s="18" t="s">
        <v>17</v>
      </c>
      <c r="I20" s="80">
        <f>I21+I22+I23</f>
        <v>9208.8000000000011</v>
      </c>
      <c r="J20" s="80">
        <f>J21+J22+J23</f>
        <v>10565.2</v>
      </c>
    </row>
    <row r="21" spans="1:10" ht="15.75">
      <c r="A21" s="17" t="s">
        <v>53</v>
      </c>
      <c r="B21" s="18" t="s">
        <v>35</v>
      </c>
      <c r="C21" s="18" t="s">
        <v>54</v>
      </c>
      <c r="D21" s="18" t="s">
        <v>14</v>
      </c>
      <c r="E21" s="18" t="s">
        <v>15</v>
      </c>
      <c r="F21" s="18" t="s">
        <v>14</v>
      </c>
      <c r="G21" s="18" t="s">
        <v>28</v>
      </c>
      <c r="H21" s="18" t="s">
        <v>17</v>
      </c>
      <c r="I21" s="80">
        <v>474.7</v>
      </c>
      <c r="J21" s="80">
        <v>474.7</v>
      </c>
    </row>
    <row r="22" spans="1:10" ht="15.75">
      <c r="A22" s="17" t="s">
        <v>145</v>
      </c>
      <c r="B22" s="18" t="s">
        <v>35</v>
      </c>
      <c r="C22" s="18" t="s">
        <v>49</v>
      </c>
      <c r="D22" s="18" t="s">
        <v>14</v>
      </c>
      <c r="E22" s="18" t="s">
        <v>15</v>
      </c>
      <c r="F22" s="18" t="s">
        <v>14</v>
      </c>
      <c r="G22" s="18" t="s">
        <v>28</v>
      </c>
      <c r="H22" s="18" t="s">
        <v>17</v>
      </c>
      <c r="I22" s="80">
        <v>7884.1</v>
      </c>
      <c r="J22" s="80">
        <v>9240.5</v>
      </c>
    </row>
    <row r="23" spans="1:10" ht="31.5">
      <c r="A23" s="17" t="s">
        <v>59</v>
      </c>
      <c r="B23" s="18" t="s">
        <v>35</v>
      </c>
      <c r="C23" s="18" t="s">
        <v>60</v>
      </c>
      <c r="D23" s="18" t="s">
        <v>14</v>
      </c>
      <c r="E23" s="18" t="s">
        <v>15</v>
      </c>
      <c r="F23" s="18" t="s">
        <v>14</v>
      </c>
      <c r="G23" s="18" t="s">
        <v>28</v>
      </c>
      <c r="H23" s="18" t="s">
        <v>17</v>
      </c>
      <c r="I23" s="80">
        <v>850</v>
      </c>
      <c r="J23" s="80">
        <v>850</v>
      </c>
    </row>
    <row r="24" spans="1:10" ht="15.75">
      <c r="A24" s="17" t="s">
        <v>63</v>
      </c>
      <c r="B24" s="18" t="s">
        <v>44</v>
      </c>
      <c r="C24" s="18" t="s">
        <v>14</v>
      </c>
      <c r="D24" s="18" t="s">
        <v>14</v>
      </c>
      <c r="E24" s="18" t="s">
        <v>15</v>
      </c>
      <c r="F24" s="18" t="s">
        <v>14</v>
      </c>
      <c r="G24" s="18" t="s">
        <v>28</v>
      </c>
      <c r="H24" s="18" t="s">
        <v>17</v>
      </c>
      <c r="I24" s="80">
        <f>I25+I26+I27+I28</f>
        <v>16591.7</v>
      </c>
      <c r="J24" s="80">
        <f>J25+J26+J27+J28</f>
        <v>16591.7</v>
      </c>
    </row>
    <row r="25" spans="1:10" ht="15.75">
      <c r="A25" s="17" t="s">
        <v>64</v>
      </c>
      <c r="B25" s="18" t="s">
        <v>44</v>
      </c>
      <c r="C25" s="18" t="s">
        <v>18</v>
      </c>
      <c r="D25" s="18" t="s">
        <v>14</v>
      </c>
      <c r="E25" s="18" t="s">
        <v>15</v>
      </c>
      <c r="F25" s="18" t="s">
        <v>14</v>
      </c>
      <c r="G25" s="18" t="s">
        <v>28</v>
      </c>
      <c r="H25" s="18" t="s">
        <v>17</v>
      </c>
      <c r="I25" s="80">
        <v>500</v>
      </c>
      <c r="J25" s="80">
        <v>500</v>
      </c>
    </row>
    <row r="26" spans="1:10" ht="15.75">
      <c r="A26" s="17" t="s">
        <v>67</v>
      </c>
      <c r="B26" s="18" t="s">
        <v>44</v>
      </c>
      <c r="C26" s="18" t="s">
        <v>20</v>
      </c>
      <c r="D26" s="18" t="s">
        <v>14</v>
      </c>
      <c r="E26" s="18" t="s">
        <v>15</v>
      </c>
      <c r="F26" s="18" t="s">
        <v>14</v>
      </c>
      <c r="G26" s="18" t="s">
        <v>28</v>
      </c>
      <c r="H26" s="18" t="s">
        <v>17</v>
      </c>
      <c r="I26" s="80">
        <v>3431.1</v>
      </c>
      <c r="J26" s="80">
        <v>3431.1</v>
      </c>
    </row>
    <row r="27" spans="1:10" ht="15.75">
      <c r="A27" s="17" t="s">
        <v>70</v>
      </c>
      <c r="B27" s="18" t="s">
        <v>44</v>
      </c>
      <c r="C27" s="18" t="s">
        <v>24</v>
      </c>
      <c r="D27" s="18" t="s">
        <v>14</v>
      </c>
      <c r="E27" s="18" t="s">
        <v>15</v>
      </c>
      <c r="F27" s="18" t="s">
        <v>14</v>
      </c>
      <c r="G27" s="18" t="s">
        <v>28</v>
      </c>
      <c r="H27" s="18" t="s">
        <v>17</v>
      </c>
      <c r="I27" s="80">
        <v>11660.6</v>
      </c>
      <c r="J27" s="80">
        <v>11660.6</v>
      </c>
    </row>
    <row r="28" spans="1:10" ht="31.5">
      <c r="A28" s="35" t="s">
        <v>88</v>
      </c>
      <c r="B28" s="114" t="s">
        <v>44</v>
      </c>
      <c r="C28" s="115" t="s">
        <v>44</v>
      </c>
      <c r="D28" s="18" t="s">
        <v>14</v>
      </c>
      <c r="E28" s="18" t="s">
        <v>15</v>
      </c>
      <c r="F28" s="18" t="s">
        <v>14</v>
      </c>
      <c r="G28" s="18" t="s">
        <v>28</v>
      </c>
      <c r="H28" s="18" t="s">
        <v>17</v>
      </c>
      <c r="I28" s="80">
        <v>1000</v>
      </c>
      <c r="J28" s="80">
        <v>1000</v>
      </c>
    </row>
    <row r="29" spans="1:10" ht="15.75">
      <c r="A29" s="17" t="s">
        <v>135</v>
      </c>
      <c r="B29" s="18" t="s">
        <v>54</v>
      </c>
      <c r="C29" s="18" t="s">
        <v>14</v>
      </c>
      <c r="D29" s="18" t="s">
        <v>14</v>
      </c>
      <c r="E29" s="18" t="s">
        <v>15</v>
      </c>
      <c r="F29" s="18" t="s">
        <v>14</v>
      </c>
      <c r="G29" s="18" t="s">
        <v>28</v>
      </c>
      <c r="H29" s="18" t="s">
        <v>17</v>
      </c>
      <c r="I29" s="80">
        <f>I30</f>
        <v>3648.5</v>
      </c>
      <c r="J29" s="80">
        <f>J30</f>
        <v>3648.5</v>
      </c>
    </row>
    <row r="30" spans="1:10" ht="15.75">
      <c r="A30" s="17" t="s">
        <v>134</v>
      </c>
      <c r="B30" s="18" t="s">
        <v>54</v>
      </c>
      <c r="C30" s="18" t="s">
        <v>18</v>
      </c>
      <c r="D30" s="18" t="s">
        <v>14</v>
      </c>
      <c r="E30" s="18" t="s">
        <v>15</v>
      </c>
      <c r="F30" s="18" t="s">
        <v>14</v>
      </c>
      <c r="G30" s="18" t="s">
        <v>28</v>
      </c>
      <c r="H30" s="18" t="s">
        <v>17</v>
      </c>
      <c r="I30" s="80">
        <v>3648.5</v>
      </c>
      <c r="J30" s="80">
        <v>3648.5</v>
      </c>
    </row>
    <row r="31" spans="1:10" ht="15.75">
      <c r="A31" s="17" t="s">
        <v>133</v>
      </c>
      <c r="B31" s="18" t="s">
        <v>39</v>
      </c>
      <c r="C31" s="18" t="s">
        <v>14</v>
      </c>
      <c r="D31" s="18" t="s">
        <v>14</v>
      </c>
      <c r="E31" s="18" t="s">
        <v>15</v>
      </c>
      <c r="F31" s="18" t="s">
        <v>14</v>
      </c>
      <c r="G31" s="18" t="s">
        <v>28</v>
      </c>
      <c r="H31" s="18" t="s">
        <v>17</v>
      </c>
      <c r="I31" s="80">
        <f>I32</f>
        <v>4009.3</v>
      </c>
      <c r="J31" s="80">
        <f>J32</f>
        <v>4009.3</v>
      </c>
    </row>
    <row r="32" spans="1:10" ht="15.75">
      <c r="A32" s="17" t="s">
        <v>132</v>
      </c>
      <c r="B32" s="18" t="s">
        <v>39</v>
      </c>
      <c r="C32" s="18" t="s">
        <v>20</v>
      </c>
      <c r="D32" s="18" t="s">
        <v>14</v>
      </c>
      <c r="E32" s="18" t="s">
        <v>15</v>
      </c>
      <c r="F32" s="18" t="s">
        <v>14</v>
      </c>
      <c r="G32" s="18" t="s">
        <v>28</v>
      </c>
      <c r="H32" s="18" t="s">
        <v>17</v>
      </c>
      <c r="I32" s="80">
        <v>4009.3</v>
      </c>
      <c r="J32" s="80">
        <v>4009.3</v>
      </c>
    </row>
    <row r="33" spans="1:13" ht="15.75">
      <c r="A33" s="32"/>
      <c r="B33" s="32"/>
      <c r="C33" s="32"/>
      <c r="D33" s="99"/>
      <c r="E33" s="99"/>
      <c r="F33" s="99"/>
      <c r="G33" s="99"/>
      <c r="H33" s="67"/>
      <c r="I33" s="74"/>
    </row>
    <row r="34" spans="1:13" s="100" customFormat="1" ht="31.5">
      <c r="A34" s="32" t="s">
        <v>84</v>
      </c>
      <c r="B34" s="32"/>
      <c r="C34" s="32"/>
      <c r="D34" s="139" t="s">
        <v>85</v>
      </c>
      <c r="E34" s="139"/>
      <c r="F34" s="139"/>
      <c r="G34" s="139"/>
      <c r="H34" s="139"/>
      <c r="I34" s="139"/>
      <c r="K34"/>
      <c r="L34"/>
      <c r="M34"/>
    </row>
    <row r="35" spans="1:13" s="100" customFormat="1" ht="15.75">
      <c r="A35" s="94"/>
      <c r="B35" s="94"/>
      <c r="C35" s="94"/>
      <c r="D35" s="131" t="s">
        <v>90</v>
      </c>
      <c r="E35" s="157"/>
      <c r="F35" s="157"/>
      <c r="G35" s="157"/>
      <c r="H35" s="157"/>
      <c r="I35" s="157"/>
      <c r="K35"/>
      <c r="L35"/>
      <c r="M35"/>
    </row>
  </sheetData>
  <mergeCells count="13">
    <mergeCell ref="D10:G10"/>
    <mergeCell ref="D34:I34"/>
    <mergeCell ref="A7:I7"/>
    <mergeCell ref="D1:J1"/>
    <mergeCell ref="A2:J2"/>
    <mergeCell ref="A3:J3"/>
    <mergeCell ref="A5:J5"/>
    <mergeCell ref="D35:I35"/>
    <mergeCell ref="A4:J4"/>
    <mergeCell ref="I8:J8"/>
    <mergeCell ref="A9:A10"/>
    <mergeCell ref="D9:H9"/>
    <mergeCell ref="I9:J9"/>
  </mergeCells>
  <phoneticPr fontId="9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функц прил.№4 на 2017 г.</vt:lpstr>
      <vt:lpstr>функц прил.№5 на 2018 19 </vt:lpstr>
      <vt:lpstr>ведомст прил.№6 на 2017 г.</vt:lpstr>
      <vt:lpstr>ведомст прил.№7 на 2018-19</vt:lpstr>
      <vt:lpstr> прил.№8 на 2017 КФСР</vt:lpstr>
      <vt:lpstr> прил.№9 на 2018-19 КФСР</vt:lpstr>
      <vt:lpstr>' прил.№8 на 2017 КФСР'!Заголовки_для_печати</vt:lpstr>
      <vt:lpstr>'ведомст прил.№6 на 2017 г.'!Заголовки_для_печати</vt:lpstr>
      <vt:lpstr>' прил.№8 на 2017 КФСР'!Область_печати</vt:lpstr>
      <vt:lpstr>' прил.№9 на 2018-19 КФСР'!Область_печати</vt:lpstr>
      <vt:lpstr>'ведомст прил.№6 на 2017 г.'!Область_печати</vt:lpstr>
      <vt:lpstr>'функц прил.№4 на 2017 г.'!Область_печати</vt:lpstr>
      <vt:lpstr>'функц прил.№5 на 2018 19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2016-12-14T07:36:27Z</cp:lastPrinted>
  <dcterms:created xsi:type="dcterms:W3CDTF">2006-09-16T00:00:00Z</dcterms:created>
  <dcterms:modified xsi:type="dcterms:W3CDTF">2016-12-15T03:44:26Z</dcterms:modified>
</cp:coreProperties>
</file>